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k145254\Documents\オキジ用\財政関係\令和2年度\R2.8.20 平成30年度財政状況資料集（追加分）\245623_kiho\"/>
    </mc:Choice>
  </mc:AlternateContent>
  <xr:revisionPtr revIDLastSave="0" documentId="13_ncr:1_{96D6F226-519E-43CE-8015-7CB0E7FADDF0}" xr6:coauthVersionLast="36" xr6:coauthVersionMax="43" xr10:uidLastSave="{00000000-0000-0000-0000-000000000000}"/>
  <bookViews>
    <workbookView xWindow="-105" yWindow="-105" windowWidth="23250" windowHeight="12570" tabRatio="821"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BE34" i="10" s="1"/>
  <c r="BE35" i="10" s="1"/>
  <c r="AM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<sst xmlns="http://schemas.openxmlformats.org/spreadsheetml/2006/main" count="1200" uniqueCount="622">
  <si>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</si>
  <si>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</si>
  <si>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</si>
  <si>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</si>
  <si>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</si>
  <si>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</si>
  <si>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</si>
  <si>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</si>
  <si>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</si>
  <si>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</si>
  <si>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</si>
  <si>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</si>
  <si>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</si>
  <si>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</si>
  <si>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</si>
  <si>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</si>
  <si>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</si>
  <si>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</si>
  <si>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</si>
  <si>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</si>
  <si>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</si>
  <si>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</si>
  <si>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</si>
  <si>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</si>
  <si>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</si>
  <si>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</si>
  <si>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</si>
  <si>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</si>
  <si>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</si>
  <si>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</si>
  <si>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</si>
  <si>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</si>
  <si>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</si>
  <si>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</si>
  <si>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</si>
  <si>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</si>
  <si>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</si>
  <si>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</si>
  <si>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</si>
  <si>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</si>
  <si>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</si>
  <si>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</si>
  <si>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</si>
  <si>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</si>
  <si>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</si>
  <si>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</si>
  <si>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</si>
  <si>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</si>
  <si>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</si>
  <si>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</si>
  <si>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</si>
  <si>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</si>
  <si>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</si>
  <si>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</si>
  <si>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</si>
  <si>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</si>
  <si>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</si>
  <si>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</si>
  <si>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</si>
  <si>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</si>
  <si>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</si>
  <si>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</si>
  <si>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</si>
  <si>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</si>
  <si>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</si>
  <si>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</si>
  <si>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</si>
  <si>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</si>
  <si>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</si>
  <si>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</si>
  <si>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</si>
  <si>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</si>
  <si>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</si>
  <si>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</si>
  <si>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</si>
  <si>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</si>
  <si>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</si>
  <si>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</si>
  <si>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</si>
  <si>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</si>
  <si>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</si>
  <si>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</si>
  <si>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</si>
  <si>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</si>
  <si>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</si>
  <si>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</si>
  <si>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</si>
  <si>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</si>
  <si>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</si>
  <si>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</si>
  <si>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</si>
  <si>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</si>
  <si>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</si>
  <si>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</si>
  <si>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</si>
  <si>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</si>
  <si>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</si>
  <si>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</si>
  <si>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紀宝町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</si>
  <si>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</si>
  <si>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</si>
  <si>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</si>
  <si>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</si>
  <si>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</si>
  <si>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</si>
  <si>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</si>
  <si>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</si>
  <si>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</si>
  <si>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</si>
  <si>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</si>
  <si>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</si>
  <si>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</si>
  <si>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</si>
  <si>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</si>
  <si>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</si>
  <si>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</si>
  <si>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</si>
  <si>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</si>
  <si>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</si>
  <si>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</si>
  <si>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</si>
  <si>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</si>
  <si>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</si>
  <si>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</si>
  <si>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</si>
  <si>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</si>
  <si>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</si>
  <si>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</si>
  <si>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</si>
  <si>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</si>
  <si>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</si>
  <si>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</si>
  <si>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</si>
  <si>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</si>
  <si>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</si>
  <si>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</si>
  <si>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</si>
  <si>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</si>
  <si>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</si>
  <si>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</si>
  <si>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</si>
  <si>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</si>
  <si>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</si>
  <si>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</si>
  <si>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</si>
  <si>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</si>
  <si>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</si>
  <si>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</si>
  <si>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</si>
  <si>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</si>
  <si>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</si>
  <si>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</si>
  <si>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</si>
  <si>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</si>
  <si>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</si>
  <si>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</si>
  <si>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</si>
  <si>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</si>
  <si>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</si>
  <si>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</si>
  <si>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</si>
  <si>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</si>
  <si>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</si>
  <si>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</si>
  <si>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</si>
  <si>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</si>
  <si>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</si>
  <si>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</si>
  <si>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</si>
  <si>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</si>
  <si>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</si>
  <si>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</si>
  <si>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</si>
  <si>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</si>
  <si>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</si>
  <si>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</si>
  <si>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</si>
  <si>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</si>
  <si>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</si>
  <si>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</si>
  <si>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</si>
  <si>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</si>
  <si>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</si>
  <si>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</si>
  <si>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</si>
  <si>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</si>
  <si>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</si>
  <si>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</si>
  <si>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</si>
  <si>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</si>
  <si>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</si>
  <si>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</si>
  <si>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</si>
  <si>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</si>
  <si>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</si>
  <si>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</si>
  <si>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</si>
  <si>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</si>
  <si>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</si>
  <si>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</si>
  <si>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</si>
  <si>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</si>
  <si>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</si>
  <si>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</si>
  <si>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</si>
  <si>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</si>
  <si>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</si>
  <si>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</si>
  <si>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</si>
  <si>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</si>
  <si>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</si>
  <si>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</si>
  <si>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</si>
  <si>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</si>
  <si>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</si>
  <si>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三重県紀宝町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</si>
  <si>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</si>
  <si>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</si>
  <si>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</si>
  <si>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</si>
  <si>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</si>
  <si>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</si>
  <si>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</si>
  <si>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</si>
  <si>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</si>
  <si>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</si>
  <si>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</si>
  <si>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</si>
  <si>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</si>
  <si>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</si>
  <si>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</si>
  <si>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</si>
  <si>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</si>
  <si>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</si>
  <si>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</si>
  <si>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</si>
  <si>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</si>
  <si>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</si>
  <si>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</si>
  <si>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</si>
  <si>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</si>
  <si>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</si>
  <si>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</si>
  <si>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</si>
  <si>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</si>
  <si>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</si>
  <si>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</si>
  <si>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</si>
  <si>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</si>
  <si>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</si>
  <si>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</si>
  <si>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</si>
  <si>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</si>
  <si>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</si>
  <si>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</si>
  <si>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</si>
  <si>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</si>
  <si>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</si>
  <si>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</si>
  <si>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</si>
  <si>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</si>
  <si>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</si>
  <si>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</si>
  <si>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</si>
  <si>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</si>
  <si>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</si>
  <si>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</si>
  <si>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</si>
  <si>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</si>
  <si>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</si>
  <si>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</si>
  <si>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</si>
  <si>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</si>
  <si>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</si>
  <si>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</si>
  <si>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</si>
  <si>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</si>
  <si>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</si>
  <si>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</si>
  <si>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</si>
  <si>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</si>
  <si>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</si>
  <si>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</si>
  <si>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</si>
  <si>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</si>
  <si>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</si>
  <si>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</si>
  <si>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</si>
  <si>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</si>
  <si>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</si>
  <si>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</si>
  <si>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</si>
  <si>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</si>
  <si>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</si>
  <si>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</si>
  <si>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</si>
  <si>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</si>
  <si>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</si>
  <si>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</si>
  <si>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</si>
  <si>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</si>
  <si>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</si>
  <si>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</si>
  <si>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</si>
  <si>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</si>
  <si>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</si>
  <si>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</si>
  <si>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</si>
  <si>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</si>
  <si>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</si>
  <si>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</si>
  <si>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</si>
  <si>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</si>
  <si>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</si>
  <si>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</si>
  <si>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</si>
  <si>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</si>
  <si>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</si>
  <si>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</si>
  <si>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</si>
  <si>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</si>
  <si>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</si>
  <si>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</si>
  <si>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</si>
  <si>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</si>
  <si>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</si>
  <si>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</si>
  <si>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</si>
  <si>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</si>
  <si>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</si>
  <si>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</si>
  <si>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</si>
  <si>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</si>
  <si>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</si>
  <si>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</si>
  <si>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</si>
  <si>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</si>
  <si>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</si>
  <si>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</si>
  <si>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</si>
  <si>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</si>
  <si>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</si>
  <si>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</si>
  <si>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</si>
  <si>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</si>
  <si>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</si>
  <si>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</si>
  <si>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</si>
  <si>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</si>
  <si>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</si>
  <si>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</si>
  <si>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</si>
  <si>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</si>
  <si>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</si>
  <si>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</si>
  <si>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</si>
  <si>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</si>
  <si>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</si>
  <si>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</si>
  <si>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</si>
  <si>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</si>
  <si>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</si>
  <si>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</si>
  <si>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</si>
  <si>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三重県紀宝町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</si>
  <si>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</si>
  <si>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</si>
  <si>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</si>
  <si>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</si>
  <si>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</si>
  <si>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</si>
  <si>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</si>
  <si>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</si>
  <si>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</si>
  <si>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</si>
  <si>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</si>
  <si>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</si>
  <si>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</si>
  <si>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</si>
  <si>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</si>
  <si>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</si>
  <si>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</si>
  <si>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</si>
  <si>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</si>
  <si>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</si>
  <si>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</si>
  <si>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</si>
  <si>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</si>
  <si>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</si>
  <si>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</si>
  <si>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</si>
  <si>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</si>
  <si>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</si>
  <si>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</si>
  <si>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</si>
  <si>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</si>
  <si>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</si>
  <si>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</si>
  <si>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</si>
  <si>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</si>
  <si>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</si>
  <si>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</si>
  <si>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</si>
  <si>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</si>
  <si>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町営浄化槽整備推進事業特別会計</t>
    <phoneticPr fontId="5"/>
  </si>
  <si>
    <t>法非適用企業</t>
    <phoneticPr fontId="5"/>
  </si>
  <si>
    <t>井内地域開発事業特別会計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</si>
  <si>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</si>
  <si>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</si>
  <si>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</si>
  <si>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</si>
  <si>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</si>
  <si>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</si>
  <si>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</si>
  <si>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</si>
  <si>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</si>
  <si>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</si>
  <si>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</si>
  <si>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</si>
  <si>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</si>
  <si>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</si>
  <si>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</si>
  <si>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</si>
  <si>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</si>
  <si>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</si>
  <si>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</si>
  <si>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</si>
  <si>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</si>
  <si>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</si>
  <si>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</si>
  <si>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</si>
  <si>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</si>
  <si>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</si>
  <si>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</si>
  <si>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</si>
  <si>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</si>
  <si>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</si>
  <si>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</si>
  <si>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</si>
  <si>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</si>
  <si>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</si>
  <si>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</si>
  <si>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</si>
  <si>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</si>
  <si>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</si>
  <si>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</si>
  <si>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</si>
  <si>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</si>
  <si>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</si>
  <si>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</si>
  <si>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</si>
  <si>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</si>
  <si>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</si>
  <si>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</si>
  <si>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</si>
  <si>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</si>
  <si>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</si>
  <si>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</si>
  <si>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</si>
  <si>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</si>
  <si>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</si>
  <si>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</si>
  <si>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</si>
  <si>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</si>
  <si>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</si>
  <si>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</si>
  <si>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</si>
  <si>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</si>
  <si>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</si>
  <si>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町営浄化槽整備推進事業特別会計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</si>
  <si>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</si>
  <si>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井内地域開発事業特別会計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</si>
  <si>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</si>
  <si>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</si>
  <si>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</si>
  <si>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</si>
  <si>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</si>
  <si>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</si>
  <si>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</si>
  <si>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</si>
  <si>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</si>
  <si>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</si>
  <si>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</si>
  <si>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</si>
  <si>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</si>
  <si>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</si>
  <si>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</si>
  <si>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</si>
  <si>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</si>
  <si>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</si>
  <si>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</si>
  <si>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</si>
  <si>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</si>
  <si>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</si>
  <si>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</si>
  <si>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</si>
  <si>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</si>
  <si>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</si>
  <si>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</si>
  <si>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</si>
  <si>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</si>
  <si>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</si>
  <si>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</si>
  <si>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</si>
  <si>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</si>
  <si>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</si>
  <si>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</si>
  <si>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</si>
  <si>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</si>
  <si>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</si>
  <si>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</si>
  <si>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</si>
  <si>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</si>
  <si>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</si>
  <si>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</si>
  <si>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</si>
  <si>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</si>
  <si>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</si>
  <si>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</si>
  <si>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</si>
  <si>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</si>
  <si>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</si>
  <si>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</si>
  <si>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</si>
  <si>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</si>
  <si>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</si>
  <si>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</si>
  <si>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</si>
  <si>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</si>
  <si>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</si>
  <si>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</si>
  <si>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</si>
  <si>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</si>
  <si>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</si>
  <si>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</si>
  <si>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</si>
  <si>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</si>
  <si>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</si>
  <si>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</si>
  <si>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</si>
  <si>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</si>
  <si>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</si>
  <si>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</si>
  <si>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</si>
  <si>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</si>
  <si>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</si>
  <si>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</si>
  <si>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</si>
  <si>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</si>
  <si>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</si>
  <si>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</si>
  <si>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</si>
  <si>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</si>
  <si>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</si>
  <si>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</si>
  <si>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</si>
  <si>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</si>
  <si>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</si>
  <si>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</si>
  <si>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</si>
  <si>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</si>
  <si>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</si>
  <si>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2.08</t>
  </si>
  <si>
    <t>▲ 13.07</t>
  </si>
  <si>
    <t>▲ 4.61</t>
  </si>
  <si>
    <t>▲ 4.27</t>
  </si>
  <si>
    <t>一般会計</t>
  </si>
  <si>
    <t>水道事業特別会計</t>
  </si>
  <si>
    <t>国民健康保険特別会計</t>
  </si>
  <si>
    <t>井内地域開発事業特別会計</t>
  </si>
  <si>
    <t>町営浄化槽整備推進事業特別会計</t>
  </si>
  <si>
    <t>診療所事業特別会計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</si>
  <si>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</si>
  <si>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</si>
  <si>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</si>
  <si>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</si>
  <si>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</si>
  <si>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</si>
  <si>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</si>
  <si>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</si>
  <si>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</si>
  <si>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</si>
  <si>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　〃（共同研修特別会計）</t>
    <rPh sb="3" eb="5">
      <t>キョウドウ</t>
    </rPh>
    <rPh sb="5" eb="7">
      <t>ケンシュウ</t>
    </rPh>
    <rPh sb="7" eb="9">
      <t>トクベツ</t>
    </rPh>
    <rPh sb="9" eb="11">
      <t>カイケイ</t>
    </rPh>
    <phoneticPr fontId="2"/>
  </si>
  <si>
    <t>　〃（デジタル地図特別会計）</t>
    <rPh sb="7" eb="9">
      <t>チズ</t>
    </rPh>
    <rPh sb="9" eb="11">
      <t>トクベツ</t>
    </rPh>
    <rPh sb="11" eb="13">
      <t>カイケイ</t>
    </rPh>
    <phoneticPr fontId="2"/>
  </si>
  <si>
    <t>　〃（物品特別会計）</t>
    <rPh sb="3" eb="5">
      <t>ブッピン</t>
    </rPh>
    <rPh sb="5" eb="7">
      <t>トクベツ</t>
    </rPh>
    <rPh sb="7" eb="9">
      <t>カイケイ</t>
    </rPh>
    <phoneticPr fontId="2"/>
  </si>
  <si>
    <t>　〃（退職手当特別会計）</t>
    <rPh sb="3" eb="5">
      <t>タイショク</t>
    </rPh>
    <rPh sb="5" eb="7">
      <t>テアテ</t>
    </rPh>
    <rPh sb="7" eb="9">
      <t>トクベツ</t>
    </rPh>
    <rPh sb="9" eb="11">
      <t>カイケイ</t>
    </rPh>
    <phoneticPr fontId="2"/>
  </si>
  <si>
    <t>　〃（消防救急無線特別会計）</t>
    <rPh sb="3" eb="5">
      <t>ショウボウ</t>
    </rPh>
    <rPh sb="5" eb="7">
      <t>キュウキュウ</t>
    </rPh>
    <rPh sb="7" eb="9">
      <t>ムセン</t>
    </rPh>
    <rPh sb="9" eb="11">
      <t>トクベツ</t>
    </rPh>
    <rPh sb="11" eb="13">
      <t>カイケイ</t>
    </rPh>
    <phoneticPr fontId="2"/>
  </si>
  <si>
    <t>　〃（公平委員会特別会計）</t>
    <rPh sb="3" eb="5">
      <t>コウヘイ</t>
    </rPh>
    <rPh sb="5" eb="8">
      <t>イインカイ</t>
    </rPh>
    <rPh sb="8" eb="10">
      <t>トクベツ</t>
    </rPh>
    <rPh sb="10" eb="12">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</si>
  <si>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</si>
  <si>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　〃(滞納整理拡充事業特別会計)</t>
    <rPh sb="3" eb="5">
      <t>タイノウ</t>
    </rPh>
    <rPh sb="5" eb="7">
      <t>セイリ</t>
    </rPh>
    <rPh sb="7" eb="9">
      <t>カクジュウ</t>
    </rPh>
    <rPh sb="9" eb="11">
      <t>ジギョウ</t>
    </rPh>
    <rPh sb="11" eb="13">
      <t>トクベツ</t>
    </rPh>
    <rPh sb="13" eb="15">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</si>
  <si>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</si>
  <si>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　〃（後期高齢者医療特別会計）</t>
    <rPh sb="3" eb="5">
      <t>コウキ</t>
    </rPh>
    <rPh sb="5" eb="8">
      <t>コウレイシャ</t>
    </rPh>
    <rPh sb="8" eb="10">
      <t>イリョウ</t>
    </rPh>
    <rPh sb="10" eb="12">
      <t>トクベツ</t>
    </rPh>
    <rPh sb="12" eb="14">
      <t>カイケイ</t>
    </rPh>
    <phoneticPr fontId="2"/>
  </si>
  <si>
    <t>紀南社会福祉施設組合(一般会計）</t>
    <rPh sb="0" eb="2">
      <t>キナン</t>
    </rPh>
    <rPh sb="2" eb="4">
      <t>シャカイ</t>
    </rPh>
    <rPh sb="4" eb="6">
      <t>フクシ</t>
    </rPh>
    <rPh sb="6" eb="8">
      <t>シセツ</t>
    </rPh>
    <rPh sb="8" eb="10">
      <t>クミアイ</t>
    </rPh>
    <rPh sb="11" eb="13">
      <t>イッパン</t>
    </rPh>
    <rPh sb="13" eb="15">
      <t>カイケイ</t>
    </rPh>
    <phoneticPr fontId="2"/>
  </si>
  <si>
    <t>　〃(指定訪問介護特別会計）</t>
    <rPh sb="3" eb="5">
      <t>シテイ</t>
    </rPh>
    <rPh sb="5" eb="7">
      <t>ホウモン</t>
    </rPh>
    <rPh sb="7" eb="9">
      <t>カイゴ</t>
    </rPh>
    <rPh sb="9" eb="11">
      <t>トクベツ</t>
    </rPh>
    <rPh sb="11" eb="13">
      <t>カイケイ</t>
    </rPh>
    <phoneticPr fontId="2"/>
  </si>
  <si>
    <t>紀南特別養護老人ホーム組合(一般会計）</t>
    <rPh sb="0" eb="2">
      <t>キナン</t>
    </rPh>
    <rPh sb="2" eb="4">
      <t>トクベツ</t>
    </rPh>
    <rPh sb="4" eb="6">
      <t>ヨウゴ</t>
    </rPh>
    <rPh sb="6" eb="8">
      <t>ロウジン</t>
    </rPh>
    <rPh sb="11" eb="13">
      <t>クミアイ</t>
    </rPh>
    <rPh sb="14" eb="16">
      <t>イッパン</t>
    </rPh>
    <rPh sb="16" eb="18">
      <t>カイケイ</t>
    </rPh>
    <phoneticPr fontId="2"/>
  </si>
  <si>
    <t>　〃(地域密着型介護老人福祉事業特別会計）</t>
    <rPh sb="3" eb="5">
      <t>チイキ</t>
    </rPh>
    <rPh sb="5" eb="7">
      <t>ミッチャク</t>
    </rPh>
    <rPh sb="7" eb="8">
      <t>ガタ</t>
    </rPh>
    <rPh sb="8" eb="10">
      <t>カイゴ</t>
    </rPh>
    <rPh sb="10" eb="12">
      <t>ロウジン</t>
    </rPh>
    <rPh sb="12" eb="14">
      <t>フクシ</t>
    </rPh>
    <rPh sb="14" eb="16">
      <t>ジギョウ</t>
    </rPh>
    <rPh sb="16" eb="18">
      <t>トクベツ</t>
    </rPh>
    <rPh sb="18" eb="20">
      <t>カイケイ</t>
    </rPh>
    <phoneticPr fontId="2"/>
  </si>
  <si>
    <t>紀南介護保険広域連合(一般会計)</t>
    <rPh sb="0" eb="2">
      <t>キナン</t>
    </rPh>
    <rPh sb="2" eb="4">
      <t>カイゴ</t>
    </rPh>
    <rPh sb="4" eb="6">
      <t>ホケン</t>
    </rPh>
    <rPh sb="6" eb="8">
      <t>コウイキ</t>
    </rPh>
    <rPh sb="8" eb="10">
      <t>レンゴウ</t>
    </rPh>
    <rPh sb="11" eb="13">
      <t>イッパン</t>
    </rPh>
    <rPh sb="13" eb="15">
      <t>カイケイ</t>
    </rPh>
    <phoneticPr fontId="2"/>
  </si>
  <si>
    <t>　〃(介護保険事業特別会計）</t>
    <rPh sb="3" eb="5">
      <t>カイゴ</t>
    </rPh>
    <rPh sb="5" eb="7">
      <t>ホケン</t>
    </rPh>
    <rPh sb="7" eb="9">
      <t>ジギョウ</t>
    </rPh>
    <rPh sb="9" eb="11">
      <t>トクベツ</t>
    </rPh>
    <rPh sb="11" eb="13">
      <t>カイケイ</t>
    </rPh>
    <phoneticPr fontId="2"/>
  </si>
  <si>
    <t>-</t>
    <phoneticPr fontId="2"/>
  </si>
  <si>
    <t>法適用事業</t>
    <rPh sb="0" eb="1">
      <t>ホウ</t>
    </rPh>
    <rPh sb="1" eb="3">
      <t>テキヨウ</t>
    </rPh>
    <rPh sb="3" eb="5">
      <t>ジギョウ</t>
    </rPh>
    <phoneticPr fontId="2"/>
  </si>
  <si>
    <t>（地域振興基金）</t>
    <rPh sb="1" eb="3">
      <t>チイキ</t>
    </rPh>
    <rPh sb="3" eb="5">
      <t>シンコウ</t>
    </rPh>
    <rPh sb="5" eb="7">
      <t>キキン</t>
    </rPh>
    <phoneticPr fontId="2"/>
  </si>
  <si>
    <t>（公共事業基金）</t>
    <rPh sb="1" eb="3">
      <t>コウキョウ</t>
    </rPh>
    <rPh sb="3" eb="5">
      <t>ジギョウ</t>
    </rPh>
    <rPh sb="5" eb="7">
      <t>キキン</t>
    </rPh>
    <phoneticPr fontId="2"/>
  </si>
  <si>
    <t>（水道基金）</t>
    <rPh sb="1" eb="3">
      <t>スイドウ</t>
    </rPh>
    <rPh sb="3" eb="5">
      <t>キキン</t>
    </rPh>
    <phoneticPr fontId="2"/>
  </si>
  <si>
    <t>（災害対策基金）</t>
    <rPh sb="1" eb="3">
      <t>サイガイ</t>
    </rPh>
    <rPh sb="3" eb="5">
      <t>タイサク</t>
    </rPh>
    <rPh sb="5" eb="7">
      <t>キキン</t>
    </rPh>
    <phoneticPr fontId="2"/>
  </si>
  <si>
    <t>（診療所基金）</t>
    <rPh sb="1" eb="4">
      <t>シンリョウジョ</t>
    </rPh>
    <rPh sb="4" eb="6">
      <t>キキン</t>
    </rPh>
    <phoneticPr fontId="2"/>
  </si>
  <si>
    <t>-</t>
    <phoneticPr fontId="2"/>
  </si>
  <si>
    <t>-</t>
    <phoneticPr fontId="2"/>
  </si>
  <si>
    <t>-</t>
    <phoneticPr fontId="2"/>
  </si>
  <si>
    <t>紀南病院組合（紀南病院会計）</t>
    <rPh sb="0" eb="2">
      <t>キナン</t>
    </rPh>
    <rPh sb="2" eb="4">
      <t>ビョウイン</t>
    </rPh>
    <rPh sb="4" eb="6">
      <t>クミアイ</t>
    </rPh>
    <rPh sb="7" eb="9">
      <t>キナン</t>
    </rPh>
    <rPh sb="9" eb="11">
      <t>ビョウイン</t>
    </rPh>
    <rPh sb="11" eb="13">
      <t>カイケイ</t>
    </rPh>
    <phoneticPr fontId="2"/>
  </si>
  <si>
    <t>南牟婁郡清掃施設組合（一般会計）</t>
    <rPh sb="0" eb="4">
      <t>ミナミムログン</t>
    </rPh>
    <rPh sb="4" eb="6">
      <t>セイソウ</t>
    </rPh>
    <rPh sb="6" eb="8">
      <t>シセツ</t>
    </rPh>
    <rPh sb="8" eb="10">
      <t>クミアイ</t>
    </rPh>
    <rPh sb="11" eb="13">
      <t>イッパン</t>
    </rPh>
    <rPh sb="13" eb="15">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</si>
  <si>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</si>
  <si>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</si>
  <si>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</si>
  <si>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</si>
  <si>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</si>
  <si>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</si>
  <si>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</si>
  <si>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</si>
  <si>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</si>
  <si>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</si>
  <si>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と将来負担比率は類似団体平均より若干高い水準となっている。将来負担比率について、今後は基金の積み増しを行うなど、比率の低下に努め、施設の老朽化も視野に入れながら、施設等の更新を行う必要がある。</t>
    <rPh sb="20" eb="22">
      <t>ルイジ</t>
    </rPh>
    <rPh sb="22" eb="24">
      <t>ダンタイ</t>
    </rPh>
    <rPh sb="24" eb="26">
      <t>ヘイキン</t>
    </rPh>
    <rPh sb="28" eb="30">
      <t>ジャッカン</t>
    </rPh>
    <rPh sb="77" eb="79">
      <t>シセツ</t>
    </rPh>
    <rPh sb="80" eb="83">
      <t>ロウキュウカ</t>
    </rPh>
    <rPh sb="84" eb="86">
      <t>シヤ</t>
    </rPh>
    <rPh sb="87" eb="88">
      <t>イ</t>
    </rPh>
    <rPh sb="93" eb="95">
      <t>シセツ</t>
    </rPh>
    <rPh sb="95" eb="96">
      <t>トウ</t>
    </rPh>
    <rPh sb="97" eb="99">
      <t>コウシン</t>
    </rPh>
    <rPh sb="100" eb="101">
      <t>オコナ</t>
    </rPh>
    <rPh sb="102" eb="104">
      <t>ヒツヨウ</t>
    </rPh>
    <phoneticPr fontId="5"/>
  </si>
  <si>
    <t>　将来負担比率、実質公債費比率とも類似団体平均より高いものの、充当可能基金の積立等により、将来負担比率の数値は改善してきている。今後、教育施設の改修や保育施設の建替え等により、両数値とも悪化する可能性があるが、さらに基金への積み増しを行うなど、比率の増加を抑制できるよう健全な財政運営に努める。</t>
    <rPh sb="67" eb="69">
      <t>キョウイク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</si>
</sst>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1B5E9EB-1882-497D-B0DC-479D0D6B2CB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703A-4893-8B03-D285F66601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96435</c:v>
                </c:pt>
                <c:pt idx="1">
                  <c:v>49731</c:v>
                </c:pt>
                <c:pt idx="2">
                  <c:v>64648</c:v>
                </c:pt>
                <c:pt idx="3">
                  <c:v>78048</c:v>
                </c:pt>
                <c:pt idx="4">
                  <c:v>140464</c:v>
                </c:pt>
              </c:numCache>
            </c:numRef>
          </c:val>
          <c:smooth val="0"/>
          <c:extLst>
            <c:ext xmlns:c16="http://schemas.microsoft.com/office/drawing/2014/chart" uri="{C3380CC4-5D6E-409C-BE32-E72D297353CC}">
              <c16:uniqueId val="{00000001-703A-4893-8B03-D285F66601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13.7</c:v>
                </c:pt>
                <c:pt idx="1">
                  <c:v>15.34</c:v>
                </c:pt>
                <c:pt idx="2">
                  <c:v>4.93</c:v>
                </c:pt>
                <c:pt idx="3">
                  <c:v>5.86</c:v>
                </c:pt>
                <c:pt idx="4">
                  <c:v>6.52</c:v>
                </c:pt>
              </c:numCache>
            </c:numRef>
          </c:val>
          <c:extLst>
            <c:ext xmlns:c16="http://schemas.microsoft.com/office/drawing/2014/chart" uri="{C3380CC4-5D6E-409C-BE32-E72D297353CC}">
              <c16:uniqueId val="{00000000-99AA-4279-BB8E-F51EBA30A0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43.28</c:v>
                </c:pt>
                <c:pt idx="1">
                  <c:v>48.84</c:v>
                </c:pt>
                <c:pt idx="2">
                  <c:v>55.73</c:v>
                </c:pt>
                <c:pt idx="3">
                  <c:v>53.63</c:v>
                </c:pt>
                <c:pt idx="4">
                  <c:v>51.53</c:v>
                </c:pt>
              </c:numCache>
            </c:numRef>
          </c:val>
          <c:extLst>
            <c:ext xmlns:c16="http://schemas.microsoft.com/office/drawing/2014/chart" uri="{C3380CC4-5D6E-409C-BE32-E72D297353CC}">
              <c16:uniqueId val="{00000001-99AA-4279-BB8E-F51EBA30A0E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-2.08</c:v>
                </c:pt>
                <c:pt idx="1">
                  <c:v>2.57</c:v>
                </c:pt>
                <c:pt idx="2">
                  <c:v>-13.07</c:v>
                </c:pt>
                <c:pt idx="3">
                  <c:v>-4.6100000000000003</c:v>
                </c:pt>
                <c:pt idx="4">
                  <c:v>-4.2699999999999996</c:v>
                </c:pt>
              </c:numCache>
            </c:numRef>
          </c:val>
          <c:smooth val="0"/>
          <c:extLst>
            <c:ext xmlns:c16="http://schemas.microsoft.com/office/drawing/2014/chart" uri="{C3380CC4-5D6E-409C-BE32-E72D297353CC}">
              <c16:uniqueId val="{00000002-99AA-4279-BB8E-F51EBA30A0E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1E1-4A41-9E5E-73BACD711C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E1-4A41-9E5E-73BACD711CA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1E1-4A41-9E5E-73BACD711CA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0.09</c:v>
                </c:pt>
                <c:pt idx="2">
                  <c:v>#N/A</c:v>
                </c:pt>
                <c:pt idx="3">
                  <c:v>0.05</c:v>
                </c:pt>
                <c:pt idx="4">
                  <c:v>#N/A</c:v>
                </c:pt>
                <c:pt idx="5">
                  <c:v>0.05</c:v>
                </c:pt>
                <c:pt idx="6">
                  <c:v>#N/A</c:v>
                </c:pt>
                <c:pt idx="7">
                  <c:v>0.03</c:v>
                </c:pt>
                <c:pt idx="8">
                  <c:v>#N/A</c:v>
                </c:pt>
                <c:pt idx="9">
                  <c:v>0.11</c:v>
                </c:pt>
              </c:numCache>
            </c:numRef>
          </c:val>
          <c:extLst>
            <c:ext xmlns:c16="http://schemas.microsoft.com/office/drawing/2014/chart" uri="{C3380CC4-5D6E-409C-BE32-E72D297353CC}">
              <c16:uniqueId val="{00000003-A1E1-4A41-9E5E-73BACD711CA6}"/>
            </c:ext>
          </c:extLst>
        </c:ser>
        <c:ser>
          <c:idx val="4"/>
          <c:order val="4"/>
          <c:tx>
            <c:strRef>
              <c:f>データシート!$A$31</c:f>
              <c:strCache>
                <c:ptCount val="1"/>
                <c:pt idx="0">
                  <c:v>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0.27</c:v>
                </c:pt>
                <c:pt idx="2">
                  <c:v>#N/A</c:v>
                </c:pt>
                <c:pt idx="3">
                  <c:v>0.19</c:v>
                </c:pt>
                <c:pt idx="4">
                  <c:v>#N/A</c:v>
                </c:pt>
                <c:pt idx="5">
                  <c:v>0.36</c:v>
                </c:pt>
                <c:pt idx="6">
                  <c:v>#N/A</c:v>
                </c:pt>
                <c:pt idx="7">
                  <c:v>0.27</c:v>
                </c:pt>
                <c:pt idx="8">
                  <c:v>#N/A</c:v>
                </c:pt>
                <c:pt idx="9">
                  <c:v>0.18</c:v>
                </c:pt>
              </c:numCache>
            </c:numRef>
          </c:val>
          <c:extLst>
            <c:ext xmlns:c16="http://schemas.microsoft.com/office/drawing/2014/chart" uri="{C3380CC4-5D6E-409C-BE32-E72D297353CC}">
              <c16:uniqueId val="{00000004-A1E1-4A41-9E5E-73BACD711CA6}"/>
            </c:ext>
          </c:extLst>
        </c:ser>
        <c:ser>
          <c:idx val="5"/>
          <c:order val="5"/>
          <c:tx>
            <c:strRef>
              <c:f>データシート!$A$32</c:f>
              <c:strCache>
                <c:ptCount val="1"/>
                <c:pt idx="0">
                  <c:v>町営浄化槽整備推進事業特別会計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0.05</c:v>
                </c:pt>
                <c:pt idx="8">
                  <c:v>#N/A</c:v>
                </c:pt>
                <c:pt idx="9">
                  <c:v>0.2</c:v>
                </c:pt>
              </c:numCache>
            </c:numRef>
          </c:val>
          <c:extLst>
            <c:ext xmlns:c16="http://schemas.microsoft.com/office/drawing/2014/chart" uri="{C3380CC4-5D6E-409C-BE32-E72D297353CC}">
              <c16:uniqueId val="{00000005-A1E1-4A41-9E5E-73BACD711CA6}"/>
            </c:ext>
          </c:extLst>
        </c:ser>
        <c:ser>
          <c:idx val="6"/>
          <c:order val="6"/>
          <c:tx>
            <c:strRef>
              <c:f>データシート!$A$33</c:f>
              <c:strCache>
                <c:ptCount val="1"/>
                <c:pt idx="0">
                  <c:v>井内地域開発事業特別会計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0.82</c:v>
                </c:pt>
                <c:pt idx="2">
                  <c:v>#N/A</c:v>
                </c:pt>
                <c:pt idx="3">
                  <c:v>0.79</c:v>
                </c:pt>
                <c:pt idx="4">
                  <c:v>#N/A</c:v>
                </c:pt>
                <c:pt idx="5">
                  <c:v>0.8</c:v>
                </c:pt>
                <c:pt idx="6">
                  <c:v>#N/A</c:v>
                </c:pt>
                <c:pt idx="7">
                  <c:v>0.81</c:v>
                </c:pt>
                <c:pt idx="8">
                  <c:v>#N/A</c:v>
                </c:pt>
                <c:pt idx="9">
                  <c:v>0.81</c:v>
                </c:pt>
              </c:numCache>
            </c:numRef>
          </c:val>
          <c:extLst>
            <c:ext xmlns:c16="http://schemas.microsoft.com/office/drawing/2014/chart" uri="{C3380CC4-5D6E-409C-BE32-E72D297353CC}">
              <c16:uniqueId val="{00000006-A1E1-4A41-9E5E-73BACD711CA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0.34</c:v>
                </c:pt>
                <c:pt idx="2">
                  <c:v>#N/A</c:v>
                </c:pt>
                <c:pt idx="3">
                  <c:v>0.9</c:v>
                </c:pt>
                <c:pt idx="4">
                  <c:v>#N/A</c:v>
                </c:pt>
                <c:pt idx="5">
                  <c:v>1.1599999999999999</c:v>
                </c:pt>
                <c:pt idx="6">
                  <c:v>#N/A</c:v>
                </c:pt>
                <c:pt idx="7">
                  <c:v>1.46</c:v>
                </c:pt>
                <c:pt idx="8">
                  <c:v>#N/A</c:v>
                </c:pt>
                <c:pt idx="9">
                  <c:v>0.82</c:v>
                </c:pt>
              </c:numCache>
            </c:numRef>
          </c:val>
          <c:extLst>
            <c:ext xmlns:c16="http://schemas.microsoft.com/office/drawing/2014/chart" uri="{C3380CC4-5D6E-409C-BE32-E72D297353CC}">
              <c16:uniqueId val="{00000007-A1E1-4A41-9E5E-73BACD711CA6}"/>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1.87</c:v>
                </c:pt>
                <c:pt idx="2">
                  <c:v>#N/A</c:v>
                </c:pt>
                <c:pt idx="3">
                  <c:v>2.2999999999999998</c:v>
                </c:pt>
                <c:pt idx="4">
                  <c:v>#N/A</c:v>
                </c:pt>
                <c:pt idx="5">
                  <c:v>3.43</c:v>
                </c:pt>
                <c:pt idx="6">
                  <c:v>#N/A</c:v>
                </c:pt>
                <c:pt idx="7">
                  <c:v>4.38</c:v>
                </c:pt>
                <c:pt idx="8">
                  <c:v>#N/A</c:v>
                </c:pt>
                <c:pt idx="9">
                  <c:v>4.67</c:v>
                </c:pt>
              </c:numCache>
            </c:numRef>
          </c:val>
          <c:extLst>
            <c:ext xmlns:c16="http://schemas.microsoft.com/office/drawing/2014/chart" uri="{C3380CC4-5D6E-409C-BE32-E72D297353CC}">
              <c16:uniqueId val="{00000008-A1E1-4A41-9E5E-73BACD711CA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13.42</c:v>
                </c:pt>
                <c:pt idx="2">
                  <c:v>#N/A</c:v>
                </c:pt>
                <c:pt idx="3">
                  <c:v>15.13</c:v>
                </c:pt>
                <c:pt idx="4">
                  <c:v>#N/A</c:v>
                </c:pt>
                <c:pt idx="5">
                  <c:v>4.5599999999999996</c:v>
                </c:pt>
                <c:pt idx="6">
                  <c:v>#N/A</c:v>
                </c:pt>
                <c:pt idx="7">
                  <c:v>5.58</c:v>
                </c:pt>
                <c:pt idx="8">
                  <c:v>#N/A</c:v>
                </c:pt>
                <c:pt idx="9">
                  <c:v>6.33</c:v>
                </c:pt>
              </c:numCache>
            </c:numRef>
          </c:val>
          <c:extLst>
            <c:ext xmlns:c16="http://schemas.microsoft.com/office/drawing/2014/chart" uri="{C3380CC4-5D6E-409C-BE32-E72D297353CC}">
              <c16:uniqueId val="{00000009-A1E1-4A41-9E5E-73BACD711CA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577</c:v>
                </c:pt>
                <c:pt idx="5">
                  <c:v>627</c:v>
                </c:pt>
                <c:pt idx="8">
                  <c:v>646</c:v>
                </c:pt>
                <c:pt idx="11">
                  <c:v>631</c:v>
                </c:pt>
                <c:pt idx="14">
                  <c:v>645</c:v>
                </c:pt>
              </c:numCache>
            </c:numRef>
          </c:val>
          <c:extLst>
            <c:ext xmlns:c16="http://schemas.microsoft.com/office/drawing/2014/chart" uri="{C3380CC4-5D6E-409C-BE32-E72D297353CC}">
              <c16:uniqueId val="{00000000-6D25-4E83-B3E4-72A3765E46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25-4E83-B3E4-72A3765E46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D25-4E83-B3E4-72A3765E46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144</c:v>
                </c:pt>
                <c:pt idx="3">
                  <c:v>147</c:v>
                </c:pt>
                <c:pt idx="6">
                  <c:v>120</c:v>
                </c:pt>
                <c:pt idx="9">
                  <c:v>56</c:v>
                </c:pt>
                <c:pt idx="12">
                  <c:v>46</c:v>
                </c:pt>
              </c:numCache>
            </c:numRef>
          </c:val>
          <c:extLst>
            <c:ext xmlns:c16="http://schemas.microsoft.com/office/drawing/2014/chart" uri="{C3380CC4-5D6E-409C-BE32-E72D297353CC}">
              <c16:uniqueId val="{00000003-6D25-4E83-B3E4-72A3765E46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112</c:v>
                </c:pt>
                <c:pt idx="3">
                  <c:v>18</c:v>
                </c:pt>
                <c:pt idx="6">
                  <c:v>17</c:v>
                </c:pt>
                <c:pt idx="9">
                  <c:v>19</c:v>
                </c:pt>
                <c:pt idx="12">
                  <c:v>14</c:v>
                </c:pt>
              </c:numCache>
            </c:numRef>
          </c:val>
          <c:extLst>
            <c:ext xmlns:c16="http://schemas.microsoft.com/office/drawing/2014/chart" uri="{C3380CC4-5D6E-409C-BE32-E72D297353CC}">
              <c16:uniqueId val="{00000004-6D25-4E83-B3E4-72A3765E46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25-4E83-B3E4-72A3765E46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25-4E83-B3E4-72A3765E46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727</c:v>
                </c:pt>
                <c:pt idx="3">
                  <c:v>764</c:v>
                </c:pt>
                <c:pt idx="6">
                  <c:v>798</c:v>
                </c:pt>
                <c:pt idx="9">
                  <c:v>812</c:v>
                </c:pt>
                <c:pt idx="12">
                  <c:v>842</c:v>
                </c:pt>
              </c:numCache>
            </c:numRef>
          </c:val>
          <c:extLst>
            <c:ext xmlns:c16="http://schemas.microsoft.com/office/drawing/2014/chart" uri="{C3380CC4-5D6E-409C-BE32-E72D297353CC}">
              <c16:uniqueId val="{00000007-6D25-4E83-B3E4-72A3765E46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406</c:v>
                </c:pt>
                <c:pt idx="2">
                  <c:v>#N/A</c:v>
                </c:pt>
                <c:pt idx="3">
                  <c:v>#N/A</c:v>
                </c:pt>
                <c:pt idx="4">
                  <c:v>302</c:v>
                </c:pt>
                <c:pt idx="5">
                  <c:v>#N/A</c:v>
                </c:pt>
                <c:pt idx="6">
                  <c:v>#N/A</c:v>
                </c:pt>
                <c:pt idx="7">
                  <c:v>289</c:v>
                </c:pt>
                <c:pt idx="8">
                  <c:v>#N/A</c:v>
                </c:pt>
                <c:pt idx="9">
                  <c:v>#N/A</c:v>
                </c:pt>
                <c:pt idx="10">
                  <c:v>256</c:v>
                </c:pt>
                <c:pt idx="11">
                  <c:v>#N/A</c:v>
                </c:pt>
                <c:pt idx="12">
                  <c:v>#N/A</c:v>
                </c:pt>
                <c:pt idx="13">
                  <c:v>257</c:v>
                </c:pt>
                <c:pt idx="14">
                  <c:v>#N/A</c:v>
                </c:pt>
              </c:numCache>
            </c:numRef>
          </c:val>
          <c:smooth val="0"/>
          <c:extLst>
            <c:ext xmlns:c16="http://schemas.microsoft.com/office/drawing/2014/chart" uri="{C3380CC4-5D6E-409C-BE32-E72D297353CC}">
              <c16:uniqueId val="{00000008-6D25-4E83-B3E4-72A3765E46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6662</c:v>
                </c:pt>
                <c:pt idx="5">
                  <c:v>6633</c:v>
                </c:pt>
                <c:pt idx="8">
                  <c:v>6496</c:v>
                </c:pt>
                <c:pt idx="11">
                  <c:v>6460</c:v>
                </c:pt>
                <c:pt idx="14">
                  <c:v>7021</c:v>
                </c:pt>
              </c:numCache>
            </c:numRef>
          </c:val>
          <c:extLst>
            <c:ext xmlns:c16="http://schemas.microsoft.com/office/drawing/2014/chart" uri="{C3380CC4-5D6E-409C-BE32-E72D297353CC}">
              <c16:uniqueId val="{00000000-184D-477A-9696-0396C7DC6F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84D-477A-9696-0396C7DC6F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2030</c:v>
                </c:pt>
                <c:pt idx="5">
                  <c:v>2471</c:v>
                </c:pt>
                <c:pt idx="8">
                  <c:v>2906</c:v>
                </c:pt>
                <c:pt idx="11">
                  <c:v>2611</c:v>
                </c:pt>
                <c:pt idx="14">
                  <c:v>2554</c:v>
                </c:pt>
              </c:numCache>
            </c:numRef>
          </c:val>
          <c:extLst>
            <c:ext xmlns:c16="http://schemas.microsoft.com/office/drawing/2014/chart" uri="{C3380CC4-5D6E-409C-BE32-E72D297353CC}">
              <c16:uniqueId val="{00000002-184D-477A-9696-0396C7DC6F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4D-477A-9696-0396C7DC6F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4D-477A-9696-0396C7DC6F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4D-477A-9696-0396C7DC6F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1082</c:v>
                </c:pt>
                <c:pt idx="3">
                  <c:v>1051</c:v>
                </c:pt>
                <c:pt idx="6">
                  <c:v>1077</c:v>
                </c:pt>
                <c:pt idx="9">
                  <c:v>1083</c:v>
                </c:pt>
                <c:pt idx="12">
                  <c:v>1035</c:v>
                </c:pt>
              </c:numCache>
            </c:numRef>
          </c:val>
          <c:extLst>
            <c:ext xmlns:c16="http://schemas.microsoft.com/office/drawing/2014/chart" uri="{C3380CC4-5D6E-409C-BE32-E72D297353CC}">
              <c16:uniqueId val="{00000006-184D-477A-9696-0396C7DC6F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648</c:v>
                </c:pt>
                <c:pt idx="3">
                  <c:v>666</c:v>
                </c:pt>
                <c:pt idx="6">
                  <c:v>570</c:v>
                </c:pt>
                <c:pt idx="9">
                  <c:v>540</c:v>
                </c:pt>
                <c:pt idx="12">
                  <c:v>513</c:v>
                </c:pt>
              </c:numCache>
            </c:numRef>
          </c:val>
          <c:extLst>
            <c:ext xmlns:c16="http://schemas.microsoft.com/office/drawing/2014/chart" uri="{C3380CC4-5D6E-409C-BE32-E72D297353CC}">
              <c16:uniqueId val="{00000007-184D-477A-9696-0396C7DC6F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811</c:v>
                </c:pt>
                <c:pt idx="3">
                  <c:v>753</c:v>
                </c:pt>
                <c:pt idx="6">
                  <c:v>480</c:v>
                </c:pt>
                <c:pt idx="9">
                  <c:v>248</c:v>
                </c:pt>
                <c:pt idx="12">
                  <c:v>224</c:v>
                </c:pt>
              </c:numCache>
            </c:numRef>
          </c:val>
          <c:extLst>
            <c:ext xmlns:c16="http://schemas.microsoft.com/office/drawing/2014/chart" uri="{C3380CC4-5D6E-409C-BE32-E72D297353CC}">
              <c16:uniqueId val="{00000008-184D-477A-9696-0396C7DC6F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84D-477A-9696-0396C7DC6F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8263</c:v>
                </c:pt>
                <c:pt idx="3">
                  <c:v>8163</c:v>
                </c:pt>
                <c:pt idx="6">
                  <c:v>8015</c:v>
                </c:pt>
                <c:pt idx="9">
                  <c:v>7989</c:v>
                </c:pt>
                <c:pt idx="12">
                  <c:v>8617</c:v>
                </c:pt>
              </c:numCache>
            </c:numRef>
          </c:val>
          <c:extLst>
            <c:ext xmlns:c16="http://schemas.microsoft.com/office/drawing/2014/chart" uri="{C3380CC4-5D6E-409C-BE32-E72D297353CC}">
              <c16:uniqueId val="{0000000A-184D-477A-9696-0396C7DC6F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2112</c:v>
                </c:pt>
                <c:pt idx="2">
                  <c:v>#N/A</c:v>
                </c:pt>
                <c:pt idx="3">
                  <c:v>#N/A</c:v>
                </c:pt>
                <c:pt idx="4">
                  <c:v>1529</c:v>
                </c:pt>
                <c:pt idx="5">
                  <c:v>#N/A</c:v>
                </c:pt>
                <c:pt idx="6">
                  <c:v>#N/A</c:v>
                </c:pt>
                <c:pt idx="7">
                  <c:v>739</c:v>
                </c:pt>
                <c:pt idx="8">
                  <c:v>#N/A</c:v>
                </c:pt>
                <c:pt idx="9">
                  <c:v>#N/A</c:v>
                </c:pt>
                <c:pt idx="10">
                  <c:v>790</c:v>
                </c:pt>
                <c:pt idx="11">
                  <c:v>#N/A</c:v>
                </c:pt>
                <c:pt idx="12">
                  <c:v>#N/A</c:v>
                </c:pt>
                <c:pt idx="13">
                  <c:v>814</c:v>
                </c:pt>
                <c:pt idx="14">
                  <c:v>#N/A</c:v>
                </c:pt>
              </c:numCache>
            </c:numRef>
          </c:val>
          <c:smooth val="0"/>
          <c:extLst>
            <c:ext xmlns:c16="http://schemas.microsoft.com/office/drawing/2014/chart" uri="{C3380CC4-5D6E-409C-BE32-E72D297353CC}">
              <c16:uniqueId val="{0000000B-184D-477A-9696-0396C7DC6F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2280</c:v>
                </c:pt>
                <c:pt idx="1">
                  <c:v>2160</c:v>
                </c:pt>
                <c:pt idx="2">
                  <c:v>2080</c:v>
                </c:pt>
              </c:numCache>
            </c:numRef>
          </c:val>
          <c:extLst>
            <c:ext xmlns:c16="http://schemas.microsoft.com/office/drawing/2014/chart" uri="{C3380CC4-5D6E-409C-BE32-E72D297353CC}">
              <c16:uniqueId val="{00000000-739D-47C8-91C3-4958C332BD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739D-47C8-91C3-4958C332BD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1397</c:v>
                </c:pt>
                <c:pt idx="1">
                  <c:v>1402</c:v>
                </c:pt>
                <c:pt idx="2">
                  <c:v>1436</c:v>
                </c:pt>
              </c:numCache>
            </c:numRef>
          </c:val>
          <c:extLst>
            <c:ext xmlns:c16="http://schemas.microsoft.com/office/drawing/2014/chart" uri="{C3380CC4-5D6E-409C-BE32-E72D297353CC}">
              <c16:uniqueId val="{00000002-739D-47C8-91C3-4958C332BDA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{44FA078D-B41F-4DD4-8B8C-CE29807FC161}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715-46B8-922D-139765D8E2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{1B62BF01-F1BA-46A3-A161-52AA9BBFAC7B}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15-46B8-922D-139765D8E2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{68F6B6D3-600D-4596-B71C-CEF45FA7534D}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15-46B8-922D-139765D8E2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{8CA868BD-B4A8-4FFA-8FD8-5701ADEBC157}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15-46B8-922D-139765D8E2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{DD632EB2-61A9-427D-80FC-3C294061FF67}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15-46B8-922D-139765D8E2E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{8AA487B8-FC78-4E57-9B29-A2B0B24E87E5}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715-46B8-922D-139765D8E2E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{E9014981-4416-4A89-87D2-2EC3EE1C98C0}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715-46B8-922D-139765D8E2E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{9D36B8D2-13EA-4444-91A5-9830DAF61070}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715-46B8-922D-139765D8E2E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{BFF12F2D-5849-415D-AAC8-946CB51C1282}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715-46B8-922D-139765D8E2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52.4</c:v>
                </c:pt>
                <c:pt idx="16">
                  <c:v>59.1</c:v>
                </c:pt>
                <c:pt idx="24">
                  <c:v>60.4</c:v>
                </c:pt>
                <c:pt idx="32">
                  <c:v>61.6</c:v>
                </c:pt>
              </c:numCache>
            </c:numRef>
          </c:xVal>
          <c:yVal>
            <c:numRef>
              <c:f>公会計指標分析・財政指標組合せ分析表!$BP$51:$DC$51</c:f>
              <c:numCache>
                <c:formatCode>#,##0.0;"▲ "#,##0.0</c:formatCode>
                <c:ptCount val="40"/>
                <c:pt idx="8">
                  <c:v>43.3</c:v>
                </c:pt>
                <c:pt idx="16">
                  <c:v>21.4</c:v>
                </c:pt>
                <c:pt idx="24">
                  <c:v>23.2</c:v>
                </c:pt>
                <c:pt idx="32">
                  <c:v>23.9</c:v>
                </c:pt>
              </c:numCache>
            </c:numRef>
          </c:yVal>
          <c:smooth val="0"/>
          <c:extLst>
            <c:ext xmlns:c16="http://schemas.microsoft.com/office/drawing/2014/chart" uri="{C3380CC4-5D6E-409C-BE32-E72D297353CC}">
              <c16:uniqueId val="{00000009-5715-46B8-922D-139765D8E2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{F67A478E-1C5F-4507-BD44-B4616D301C2C}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715-46B8-922D-139765D8E2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{450364CE-75CB-45DA-AD0E-A9811C602A97}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15-46B8-922D-139765D8E2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{5C5B6B34-2B5C-4C7F-BFA3-5DBD05C01714}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15-46B8-922D-139765D8E2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{947A655E-E4ED-4D93-9F91-9833418BF4C6}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15-46B8-922D-139765D8E2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{08895C94-04EB-46D0-B0BA-0011F11FDC64}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15-46B8-922D-139765D8E2E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{C558F308-5714-4744-9E27-075F68EFDFE0}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715-46B8-922D-139765D8E2E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{8E930C7F-F817-4393-96D1-2B2FCE05BAB8}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715-46B8-922D-139765D8E2E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{633B0AE3-4F6A-45C5-8B82-1EED5DA99969}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715-46B8-922D-139765D8E2E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{941834FB-AB0E-44FB-9CD9-E736040EE593}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715-46B8-922D-139765D8E2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52.1</c:v>
                </c:pt>
                <c:pt idx="24">
                  <c:v>59.1</c:v>
                </c:pt>
                <c:pt idx="32">
                  <c:v>58.6</c:v>
                </c:pt>
              </c:numCache>
            </c:numRef>
          </c:xVal>
          <c:yVal>
            <c:numRef>
              <c:f>公会計指標分析・財政指標組合せ分析表!$BP$55:$DC$55</c:f>
              <c:numCache>
                <c:formatCode>#,##0.0;"▲ "#,##0.0</c:formatCode>
                <c:ptCount val="40"/>
                <c:pt idx="8">
                  <c:v>13.1</c:v>
                </c:pt>
                <c:pt idx="16">
                  <c:v>0</c:v>
                </c:pt>
                <c:pt idx="24">
                  <c:v>0</c:v>
                </c:pt>
                <c:pt idx="32">
                  <c:v>0</c:v>
                </c:pt>
              </c:numCache>
            </c:numRef>
          </c:yVal>
          <c:smooth val="0"/>
          <c:extLst>
            <c:ext xmlns:c16="http://schemas.microsoft.com/office/drawing/2014/chart" uri="{C3380CC4-5D6E-409C-BE32-E72D297353CC}">
              <c16:uniqueId val="{00000013-5715-46B8-922D-139765D8E2E8}"/>
            </c:ext>
          </c:extLst>
        </c:ser>
        <c:dLbls>
          <c:showLegendKey val="0"/>
          <c:showVal val="1"/>
          <c:showCatName val="0"/>
          <c:showSerName val="0"/>
          <c:showPercent val="0"/>
          <c:showBubbleSize val="0"/>
        </c:dLbls>
        <c:axId val="46179840"/>
        <c:axId val="46181760"/>
      </c:scatterChart>
      <c:valAx>
        <c:axId val="46179840"/>
        <c:scaling>
          <c:orientation val="minMax"/>
          <c:max val="62.4"/>
          <c:min val="51.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{4D3DA623-2787-47C5-8F3A-9B273448F215}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0B1-4EF4-AC5E-1D0FC12622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{30B2B24D-687F-4DBB-B3D2-5C60630FF872}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B1-4EF4-AC5E-1D0FC12622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{E2614BBE-D146-4630-9937-8AD79CEC1F02}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B1-4EF4-AC5E-1D0FC12622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{F40EAEEA-A0D9-48FD-951C-BE0A9E50E19E}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B1-4EF4-AC5E-1D0FC12622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{9B58241D-B2EF-4679-9B81-C3CB13D35CA4}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B1-4EF4-AC5E-1D0FC126222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{5E7BBF90-E734-4158-B5C7-A24773CB8991}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0B1-4EF4-AC5E-1D0FC126222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{AC61AEB1-2AAC-497A-926F-8A68CEEA09E4}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0B1-4EF4-AC5E-1D0FC126222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{DD4BB961-86B3-4FCF-BEA0-9B50B8065925}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0B1-4EF4-AC5E-1D0FC126222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{ABE20EED-DE1B-4ED9-B64B-9BAE5F6915C5}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0B1-4EF4-AC5E-1D0FC12622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10.3</c:v>
                </c:pt>
                <c:pt idx="16">
                  <c:v>9.6</c:v>
                </c:pt>
                <c:pt idx="24">
                  <c:v>8.1</c:v>
                </c:pt>
                <c:pt idx="32">
                  <c:v>7.8</c:v>
                </c:pt>
              </c:numCache>
            </c:numRef>
          </c:xVal>
          <c:yVal>
            <c:numRef>
              <c:f>公会計指標分析・財政指標組合せ分析表!$BP$73:$DC$73</c:f>
              <c:numCache>
                <c:formatCode>#,##0.0;"▲ "#,##0.0</c:formatCode>
                <c:ptCount val="40"/>
                <c:pt idx="0">
                  <c:v>62.2</c:v>
                </c:pt>
                <c:pt idx="8">
                  <c:v>43.3</c:v>
                </c:pt>
                <c:pt idx="16">
                  <c:v>21.4</c:v>
                </c:pt>
                <c:pt idx="24">
                  <c:v>23.2</c:v>
                </c:pt>
                <c:pt idx="32">
                  <c:v>23.9</c:v>
                </c:pt>
              </c:numCache>
            </c:numRef>
          </c:yVal>
          <c:smooth val="0"/>
          <c:extLst>
            <c:ext xmlns:c16="http://schemas.microsoft.com/office/drawing/2014/chart" uri="{C3380CC4-5D6E-409C-BE32-E72D297353CC}">
              <c16:uniqueId val="{00000009-E0B1-4EF4-AC5E-1D0FC12622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{CB9828DB-25A1-4741-B8B5-C5788EA41095}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0B1-4EF4-AC5E-1D0FC12622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{83D80EDD-B386-4B2D-81CE-343712115185}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B1-4EF4-AC5E-1D0FC12622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{435B9393-B078-4DFC-9B8B-D52376555AFD}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B1-4EF4-AC5E-1D0FC12622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{32A253A3-B6D5-4003-B4A1-1EE115DD3834}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B1-4EF4-AC5E-1D0FC12622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{BE74EE90-E451-425B-A189-67F40B35BE47}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B1-4EF4-AC5E-1D0FC126222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{08A103D3-6B68-4DD6-9859-3AE1595E14A3}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0B1-4EF4-AC5E-1D0FC1262224}"/>
                </c:ext>
              </c:extLst>
            </c:dLbl>
            <c:dLbl>
              <c:idx val="16"/>
              <c:layout>
                <c:manualLayout>
                  <c:x val="-4.5160355153971307E-2"/>
                  <c:y val="-8.133737286005211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{1B90A627-E840-45F4-A6AA-75BA9EFB0F64}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0B1-4EF4-AC5E-1D0FC1262224}"/>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{1CDCE87B-9929-48D9-B737-D8F237AE05DC}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0B1-4EF4-AC5E-1D0FC1262224}"/>
                </c:ext>
              </c:extLst>
            </c:dLbl>
            <c:dLbl>
              <c:idx val="32"/>
              <c:layout>
                <c:manualLayout>
                  <c:x val="-3.1697991619110633E-2"/>
                  <c:y val="-4.349592131553585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{91F87AEB-43F4-4707-98B2-9607F6C50A28}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0B1-4EF4-AC5E-1D0FC12622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E0B1-4EF4-AC5E-1D0FC1262224}"/>
            </c:ext>
          </c:extLst>
        </c:ser>
        <c:dLbls>
          <c:showLegendKey val="0"/>
          <c:showVal val="1"/>
          <c:showCatName val="0"/>
          <c:showSerName val="0"/>
          <c:showPercent val="0"/>
          <c:showBubbleSize val="0"/>
        </c:dLbls>
        <c:axId val="84219776"/>
        <c:axId val="84234240"/>
      </c:scatterChart>
      <c:valAx>
        <c:axId val="84219776"/>
        <c:scaling>
          <c:orientation val="minMax"/>
          <c:max val="10.9"/>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算入公債費等の増額により、実質公債費比率の分子は減少傾向にある。しかし、元利償還金も増額しており、今後も防災無線デジタル化事業や福祉センター改修事業などの借入により、実質公債費比率が悪化していく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今後は、他の事業計画の見直し等により新規発行地方債をできるだけ抑制するなど、適正な地方債管理に取り組むことで、実質公債費比率の改善に努める。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満期一括償還地方債の起債は無し</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一般会計等に係る地方債の現在高においては、防災無線デジタル化事業や教育施設の大規模改修事業等の借入により増加している。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しかし、交付税措置の高い地方債を借入しているため、基準財政需要額算入見込額も増加している。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今後は、充当可能基金への積極的な積立てを行うなど、比率の改善に努める。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三重県紀宝町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財源不足や特定目的基金に係る事業の推進などにより、平成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年度末は基金全体として、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普通交付税の合併算定替の縮減や特定目的基金に係る事業の推進などにより、基金全体は減額していく見込みである。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地域振興基金：地域における住民の連帯の強化及び旧町村内での地域振興に資するため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水道基金：水道施設に係る建設改良事業の財源に充てるため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公共事業基金：本町内における公共事業に伴う公共補償金をもって施行する公共事業に関する事務を円滑かつ効率的に行うため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災害対策基金：災害の予防、応急対策及び復旧等に要する財源に充てるため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診療所基金：町立診療所の財政の健全な運営に資するため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今後は大きな積立ての予定がないため、基金に係る事業の推進により、減額していく見込みである。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普通交付税の合併算定替の縮減や社会保障費、公債費などの増加に伴い、財源不足が生じたことから、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百万円の取崩しを行ったことにより、減額となっている。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普通交付税の合併算定替の縮減や社会保障費、公債費などの増加により、財政調整基金は減額していく見込みである。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今のところ、積立てをしていく予定はない。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BCDB900-4296-4753-B9F3-7E7A9798A0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F4532C3-01F5-4A7D-A829-A5502D8563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89EE7B3-019F-4A7F-9E60-C5B2DD8AA44F}"/>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769A508-ABC3-43AE-88E2-CE5BE1CF22EF}"/>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418D052-832E-4CEF-A4E7-F73773FFE16F}"/>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45AE72F-FB9B-457F-BDB2-28C18A2E42E7}"/>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204B0A6-32E3-478D-91C5-AECA7B707326}"/>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280FC41-0349-4A8C-A367-13D8DB1EC9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3C9D1EF-E2F5-4E7F-A263-2215C6CF1B0C}"/>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3B69095-2AE2-401B-BF06-6ECEFEA3FCD1}"/>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54B9C3E-34EF-48A9-9209-C1D243A4DA7F}"/>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51AF350-04EA-4D48-9E2A-8E6D7116572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10,964
79.62
7,382,742
6,979,065
263,316
4,037,125
8,616,731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74B4E80-BB1B-4FDD-8087-B2FE1FF56AC9}"/>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28EAAD9-8C02-4157-BA45-6290C6DF68CE}"/>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21AD659-C6FA-4A11-83C6-FA326AB7251E}"/>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8E5FEA0-11C3-4EF3-B726-204D66153A9B}"/>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6D79BDC-DF64-48F8-944C-59B84E25453D}"/>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7B09C03-912E-483C-A8BF-39A5625DECD7}"/>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B8E29B9-967F-4850-91DC-EEB3A35602DA}"/>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EF345E9-1DB2-4F97-89B0-3602062A68B5}"/>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F5873D7-37C7-435B-BF83-654502A68B1A}"/>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8A659E-CCAD-4F3B-85F7-B17B1A044F02}"/>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4787F82-D17A-4CE0-8B40-2C90790145A5}"/>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C17A242-1DE1-4529-8572-B66F23E67D62}"/>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F502D2E-7A44-44B8-B1F0-BB72CA321B9A}"/>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1A5FE78-466A-45B8-B397-574EA84B7C3D}"/>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0D6D805-E0A9-4E61-88E7-406F56CE7CC4}"/>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AF354DC-B6AF-4226-B362-7082BAA8407E}"/>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3BB9900-42D8-40D3-96E3-6925F8ADCD89}"/>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79BA82CA-07A6-4342-B6A3-045334D0DE49}"/>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5B09D41B-2C73-4DAA-966E-AEFE8943DD24}"/>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2AD77730-F4E6-4DC6-8DF0-F6127A828FF1}"/>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378A002B-9D25-4FC8-88B1-4A3B441667E3}"/>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944FCEB-7EC9-4EF0-A943-15AD5E314001}"/>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3747474E-4F2F-4C9C-93EE-6F95B11D9B77}"/>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DA54246C-8FF9-4C51-A87E-E3D684FCA3BC}"/>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6442993B-E3C0-4D80-9193-04DB8DC3C3B6}"/>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C3079507-5D8B-4DBB-AEFC-00E2E1CCFE61}"/>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958146BA-011F-4514-9175-FA2916162D0F}"/>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EA555F58-8CC8-4BA4-8EA4-A8118A4C0CEB}"/>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6FAE9887-F465-4D3D-8793-9044A5E9478A}"/>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1A529025-2C02-4F20-B339-2B51D9D2CD6A}"/>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AE881F46-7BD5-498D-9C2B-4437560A285B}"/>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C140CCDC-9ECD-4943-B28F-18D2F8B6CEA8}"/>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E41CBB36-0039-4AA1-96A5-BC1E56D9AD9A}"/>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2C899926-D05F-4DC7-B69C-237E878C4818}"/>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平均より若干高い数値となっているが、まだ公共施設等の個別施設計画を策定していないため、各施設ごとの状況を把握できていない状態である。早急に個別施設計画を策定す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30410438-CDC1-4F6B-8961-4EAD97C7C466}"/>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E6B2BC98-D096-49DF-BFE8-579BA4D85E35}"/>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76C9ACF3-BD2C-4771-BF30-EEC2CFC23712}"/>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5B6A0FBA-172C-47F3-859C-54DED415248D}"/>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14FE70F0-89A3-4E6C-BCAF-9DB6536A9E36}"/>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922BDD55-36FA-4D09-8187-404D36A56E3A}"/>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7518B156-1B5F-441E-9906-772C8484C5AA}"/>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C321A9F2-313A-4AED-A78E-D8B6927C818E}"/>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AC177107-B375-4052-B421-471D2742D600}"/>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8DE6A254-F6C8-41DC-A943-E67674631F34}"/>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3CAC77BF-8E2B-445F-8371-C8B571BDDC1B}"/>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1B63E10E-2E23-41D9-BCDE-977B5ABED1FB}"/>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6E203531-2D92-42AA-89AF-54F008ABB4A4}"/>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73D81665-7A09-45C2-9946-F494EE077FAA}"/>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15EBEA7F-3FFA-4ECB-A561-70274D042C3C}"/>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2F6C76AD-D0E9-448E-9CBB-07133071620D}"/>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a:extLst>
            <a:ext uri="{FF2B5EF4-FFF2-40B4-BE49-F238E27FC236}">
              <a16:creationId xmlns:a16="http://schemas.microsoft.com/office/drawing/2014/main" id="{26954B18-E8C0-4951-B83E-35FCE6118EA8}"/>
            </a:ext>
          </a:extLst>
        </xdr:cNvPr>
        <xdr:cNvCxnSpPr/>
      </xdr:nvCxnSpPr>
      <xdr:spPr>
        <a:xfrm flipV="1">
          <a:off x="4206240" y="5196628"/>
          <a:ext cx="1270" cy="147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a:extLst>
            <a:ext uri="{FF2B5EF4-FFF2-40B4-BE49-F238E27FC236}">
              <a16:creationId xmlns:a16="http://schemas.microsoft.com/office/drawing/2014/main" id="{EEE19550-BAC0-4407-BE68-F33F7FAA7015}"/>
            </a:ext>
          </a:extLst>
        </xdr:cNvPr>
        <xdr:cNvSpPr txBox="1"/>
      </xdr:nvSpPr>
      <xdr:spPr>
        <a:xfrm>
          <a:off x="4258945" y="6677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a:extLst>
            <a:ext uri="{FF2B5EF4-FFF2-40B4-BE49-F238E27FC236}">
              <a16:creationId xmlns:a16="http://schemas.microsoft.com/office/drawing/2014/main" id="{88F8FA53-F2A0-42C5-907F-6634F0FDF3BA}"/>
            </a:ext>
          </a:extLst>
        </xdr:cNvPr>
        <xdr:cNvCxnSpPr/>
      </xdr:nvCxnSpPr>
      <xdr:spPr>
        <a:xfrm>
          <a:off x="4119245" y="667363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a:extLst>
            <a:ext uri="{FF2B5EF4-FFF2-40B4-BE49-F238E27FC236}">
              <a16:creationId xmlns:a16="http://schemas.microsoft.com/office/drawing/2014/main" id="{2CF5EB7E-2B9A-486E-86D3-E5693577BE70}"/>
            </a:ext>
          </a:extLst>
        </xdr:cNvPr>
        <xdr:cNvSpPr txBox="1"/>
      </xdr:nvSpPr>
      <xdr:spPr>
        <a:xfrm>
          <a:off x="4258945" y="4975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a:extLst>
            <a:ext uri="{FF2B5EF4-FFF2-40B4-BE49-F238E27FC236}">
              <a16:creationId xmlns:a16="http://schemas.microsoft.com/office/drawing/2014/main" id="{D273AACB-1671-4CC1-896A-CCFB061BB5C4}"/>
            </a:ext>
          </a:extLst>
        </xdr:cNvPr>
        <xdr:cNvCxnSpPr/>
      </xdr:nvCxnSpPr>
      <xdr:spPr>
        <a:xfrm>
          <a:off x="4119245" y="519662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a:extLst>
            <a:ext uri="{FF2B5EF4-FFF2-40B4-BE49-F238E27FC236}">
              <a16:creationId xmlns:a16="http://schemas.microsoft.com/office/drawing/2014/main" id="{7FB5CEF6-BBDA-4DA6-844D-DDF87FE10A0F}"/>
            </a:ext>
          </a:extLst>
        </xdr:cNvPr>
        <xdr:cNvSpPr txBox="1"/>
      </xdr:nvSpPr>
      <xdr:spPr>
        <a:xfrm>
          <a:off x="4258945" y="5879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a:extLst>
            <a:ext uri="{FF2B5EF4-FFF2-40B4-BE49-F238E27FC236}">
              <a16:creationId xmlns:a16="http://schemas.microsoft.com/office/drawing/2014/main" id="{F1E05F5E-BF96-4B78-B491-17C852ECAA67}"/>
            </a:ext>
          </a:extLst>
        </xdr:cNvPr>
        <xdr:cNvSpPr/>
      </xdr:nvSpPr>
      <xdr:spPr>
        <a:xfrm>
          <a:off x="4157345" y="59006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a:extLst>
            <a:ext uri="{FF2B5EF4-FFF2-40B4-BE49-F238E27FC236}">
              <a16:creationId xmlns:a16="http://schemas.microsoft.com/office/drawing/2014/main" id="{228290D2-DC66-4083-823B-EB49B98F6055}"/>
            </a:ext>
          </a:extLst>
        </xdr:cNvPr>
        <xdr:cNvSpPr/>
      </xdr:nvSpPr>
      <xdr:spPr>
        <a:xfrm>
          <a:off x="3537585" y="5882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a:extLst>
            <a:ext uri="{FF2B5EF4-FFF2-40B4-BE49-F238E27FC236}">
              <a16:creationId xmlns:a16="http://schemas.microsoft.com/office/drawing/2014/main" id="{3A72F9F2-C1B8-43DB-A73C-9EC90A0D2A5C}"/>
            </a:ext>
          </a:extLst>
        </xdr:cNvPr>
        <xdr:cNvSpPr/>
      </xdr:nvSpPr>
      <xdr:spPr>
        <a:xfrm>
          <a:off x="2867025" y="61269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a:extLst>
            <a:ext uri="{FF2B5EF4-FFF2-40B4-BE49-F238E27FC236}">
              <a16:creationId xmlns:a16="http://schemas.microsoft.com/office/drawing/2014/main" id="{DB1D0427-578E-4F1F-BE5D-27EBB6F2B083}"/>
            </a:ext>
          </a:extLst>
        </xdr:cNvPr>
        <xdr:cNvSpPr/>
      </xdr:nvSpPr>
      <xdr:spPr>
        <a:xfrm>
          <a:off x="2196465" y="6083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27F36D7-7EB7-45F5-B587-621673571040}"/>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7F7BA13-4199-44E8-8776-47741233E7DD}"/>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A82EBBC-8CA7-4D10-B109-63AD38FEE34E}"/>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8AC29C4-AD90-4DF4-BD5B-EA0930239C03}"/>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380E044-A9F1-4D4E-A5FB-A78778A00479}"/>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79" name="楕円 78">
          <a:extLst>
            <a:ext uri="{FF2B5EF4-FFF2-40B4-BE49-F238E27FC236}">
              <a16:creationId xmlns:a16="http://schemas.microsoft.com/office/drawing/2014/main" id="{615838B3-2582-4822-A3E9-96A6E5A63E7B}"/>
            </a:ext>
          </a:extLst>
        </xdr:cNvPr>
        <xdr:cNvSpPr/>
      </xdr:nvSpPr>
      <xdr:spPr>
        <a:xfrm>
          <a:off x="4157345" y="57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31979</xdr:rowOff>
    </xdr:from>
    <xdr:ext cx="405111" cy="259045"/>
    <xdr:sp macro="" textlink="">
      <xdr:nvSpPr>
        <xdr:cNvPr id="80" name="有形固定資産減価償却率該当値テキスト">
          <a:extLst>
            <a:ext uri="{FF2B5EF4-FFF2-40B4-BE49-F238E27FC236}">
              <a16:creationId xmlns:a16="http://schemas.microsoft.com/office/drawing/2014/main" id="{90B31B8F-480A-4D58-97D6-C68056B4A943}"/>
            </a:ext>
          </a:extLst>
        </xdr:cNvPr>
        <xdr:cNvSpPr txBox="1"/>
      </xdr:nvSpPr>
      <xdr:spPr>
        <a:xfrm>
          <a:off x="4258945" y="564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52282</xdr:rowOff>
    </xdr:from>
    <xdr:to>
      <xdr:col>19</xdr:col>
      <xdr:colOff>187325</xdr:colOff>
      <xdr:row>30</xdr:row>
      <xdr:rowOff>153882</xdr:rowOff>
    </xdr:to>
    <xdr:sp macro="" textlink="">
      <xdr:nvSpPr>
        <xdr:cNvPr id="81" name="楕円 80">
          <a:extLst>
            <a:ext uri="{FF2B5EF4-FFF2-40B4-BE49-F238E27FC236}">
              <a16:creationId xmlns:a16="http://schemas.microsoft.com/office/drawing/2014/main" id="{C47D3610-292D-43B9-9F49-22C7F4597224}"/>
            </a:ext>
          </a:extLst>
        </xdr:cNvPr>
        <xdr:cNvSpPr/>
      </xdr:nvSpPr>
      <xdr:spPr>
        <a:xfrm>
          <a:off x="3537585" y="58358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59902</xdr:rowOff>
    </xdr:from>
    <xdr:to>
      <xdr:col>23</xdr:col>
      <xdr:colOff>85725</xdr:colOff>
      <xdr:row>30</xdr:row>
      <xdr:rowOff>103082</xdr:rowOff>
    </xdr:to>
    <xdr:cxnSp macro="">
      <xdr:nvCxnSpPr>
        <xdr:cNvPr id="82" name="直線コネクタ 81">
          <a:extLst>
            <a:ext uri="{FF2B5EF4-FFF2-40B4-BE49-F238E27FC236}">
              <a16:creationId xmlns:a16="http://schemas.microsoft.com/office/drawing/2014/main" id="{EA033FAA-38B7-4B01-A258-999C3C3DABD1}"/>
            </a:ext>
          </a:extLst>
        </xdr:cNvPr>
        <xdr:cNvCxnSpPr/>
      </xdr:nvCxnSpPr>
      <xdr:spPr>
        <a:xfrm flipV="1">
          <a:off x="3588385" y="5843482"/>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83" name="楕円 82">
          <a:extLst>
            <a:ext uri="{FF2B5EF4-FFF2-40B4-BE49-F238E27FC236}">
              <a16:creationId xmlns:a16="http://schemas.microsoft.com/office/drawing/2014/main" id="{CF1F9574-3E1D-4149-AD0C-D2AF520981ED}"/>
            </a:ext>
          </a:extLst>
        </xdr:cNvPr>
        <xdr:cNvSpPr/>
      </xdr:nvSpPr>
      <xdr:spPr>
        <a:xfrm>
          <a:off x="2867025" y="5882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103082</xdr:rowOff>
    </xdr:from>
    <xdr:to>
      <xdr:col>19</xdr:col>
      <xdr:colOff>136525</xdr:colOff>
      <xdr:row>30</xdr:row>
      <xdr:rowOff>149860</xdr:rowOff>
    </xdr:to>
    <xdr:cxnSp macro="">
      <xdr:nvCxnSpPr>
        <xdr:cNvPr id="84" name="直線コネクタ 83">
          <a:extLst>
            <a:ext uri="{FF2B5EF4-FFF2-40B4-BE49-F238E27FC236}">
              <a16:creationId xmlns:a16="http://schemas.microsoft.com/office/drawing/2014/main" id="{6CBA4E78-D403-4166-B0A2-D50FCB9DB6D2}"/>
            </a:ext>
          </a:extLst>
        </xdr:cNvPr>
        <xdr:cNvCxnSpPr/>
      </xdr:nvCxnSpPr>
      <xdr:spPr>
        <a:xfrm flipV="1">
          <a:off x="2917825" y="5886662"/>
          <a:ext cx="67056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168698</xdr:rowOff>
    </xdr:from>
    <xdr:to>
      <xdr:col>11</xdr:col>
      <xdr:colOff>187325</xdr:colOff>
      <xdr:row>32</xdr:row>
      <xdr:rowOff>98848</xdr:rowOff>
    </xdr:to>
    <xdr:sp macro="" textlink="">
      <xdr:nvSpPr>
        <xdr:cNvPr id="85" name="楕円 84">
          <a:extLst>
            <a:ext uri="{FF2B5EF4-FFF2-40B4-BE49-F238E27FC236}">
              <a16:creationId xmlns:a16="http://schemas.microsoft.com/office/drawing/2014/main" id="{BC29F3B0-A5D8-4E7F-BE62-AC52B40F7C29}"/>
            </a:ext>
          </a:extLst>
        </xdr:cNvPr>
        <xdr:cNvSpPr/>
      </xdr:nvSpPr>
      <xdr:spPr>
        <a:xfrm>
          <a:off x="2196465" y="61199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149860</xdr:rowOff>
    </xdr:from>
    <xdr:to>
      <xdr:col>15</xdr:col>
      <xdr:colOff>136525</xdr:colOff>
      <xdr:row>32</xdr:row>
      <xdr:rowOff>48048</xdr:rowOff>
    </xdr:to>
    <xdr:cxnSp macro="">
      <xdr:nvCxnSpPr>
        <xdr:cNvPr id="86" name="直線コネクタ 85">
          <a:extLst>
            <a:ext uri="{FF2B5EF4-FFF2-40B4-BE49-F238E27FC236}">
              <a16:creationId xmlns:a16="http://schemas.microsoft.com/office/drawing/2014/main" id="{012C3B38-6BEE-4C16-B1CA-B2752A4DA962}"/>
            </a:ext>
          </a:extLst>
        </xdr:cNvPr>
        <xdr:cNvCxnSpPr/>
      </xdr:nvCxnSpPr>
      <xdr:spPr>
        <a:xfrm flipV="1">
          <a:off x="2247265" y="5933440"/>
          <a:ext cx="670560" cy="23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87" name="n_1aveValue有形固定資産減価償却率">
          <a:extLst>
            <a:ext uri="{FF2B5EF4-FFF2-40B4-BE49-F238E27FC236}">
              <a16:creationId xmlns:a16="http://schemas.microsoft.com/office/drawing/2014/main" id="{A6F8C9C8-AC89-43AF-9E98-314062D4D553}"/>
            </a:ext>
          </a:extLst>
        </xdr:cNvPr>
        <xdr:cNvSpPr txBox="1"/>
      </xdr:nvSpPr>
      <xdr:spPr>
        <a:xfrm>
          <a:off x="3395989" y="597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8" name="n_2aveValue有形固定資産減価償却率">
          <a:extLst>
            <a:ext uri="{FF2B5EF4-FFF2-40B4-BE49-F238E27FC236}">
              <a16:creationId xmlns:a16="http://schemas.microsoft.com/office/drawing/2014/main" id="{1A939722-8C4A-4BC6-A9A3-AAB9BC3B10AD}"/>
            </a:ext>
          </a:extLst>
        </xdr:cNvPr>
        <xdr:cNvSpPr txBox="1"/>
      </xdr:nvSpPr>
      <xdr:spPr>
        <a:xfrm>
          <a:off x="2738129" y="6219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79392</xdr:rowOff>
    </xdr:from>
    <xdr:ext cx="405111" cy="259045"/>
    <xdr:sp macro="" textlink="">
      <xdr:nvSpPr>
        <xdr:cNvPr id="89" name="n_3aveValue有形固定資産減価償却率">
          <a:extLst>
            <a:ext uri="{FF2B5EF4-FFF2-40B4-BE49-F238E27FC236}">
              <a16:creationId xmlns:a16="http://schemas.microsoft.com/office/drawing/2014/main" id="{613D8559-28EB-45C7-9E9F-988900DF6CC5}"/>
            </a:ext>
          </a:extLst>
        </xdr:cNvPr>
        <xdr:cNvSpPr txBox="1"/>
      </xdr:nvSpPr>
      <xdr:spPr>
        <a:xfrm>
          <a:off x="2067569" y="5862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170409</xdr:rowOff>
    </xdr:from>
    <xdr:ext cx="405111" cy="259045"/>
    <xdr:sp macro="" textlink="">
      <xdr:nvSpPr>
        <xdr:cNvPr id="90" name="n_1mainValue有形固定資産減価償却率">
          <a:extLst>
            <a:ext uri="{FF2B5EF4-FFF2-40B4-BE49-F238E27FC236}">
              <a16:creationId xmlns:a16="http://schemas.microsoft.com/office/drawing/2014/main" id="{0828A558-4431-481D-BBFB-DF0EEBA088FB}"/>
            </a:ext>
          </a:extLst>
        </xdr:cNvPr>
        <xdr:cNvSpPr txBox="1"/>
      </xdr:nvSpPr>
      <xdr:spPr>
        <a:xfrm>
          <a:off x="3395989" y="56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1" name="n_2mainValue有形固定資産減価償却率">
          <a:extLst>
            <a:ext uri="{FF2B5EF4-FFF2-40B4-BE49-F238E27FC236}">
              <a16:creationId xmlns:a16="http://schemas.microsoft.com/office/drawing/2014/main" id="{B6470934-E8D7-4E61-877B-4D36F30B125F}"/>
            </a:ext>
          </a:extLst>
        </xdr:cNvPr>
        <xdr:cNvSpPr txBox="1"/>
      </xdr:nvSpPr>
      <xdr:spPr>
        <a:xfrm>
          <a:off x="2738129" y="566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89975</xdr:rowOff>
    </xdr:from>
    <xdr:ext cx="405111" cy="259045"/>
    <xdr:sp macro="" textlink="">
      <xdr:nvSpPr>
        <xdr:cNvPr id="92" name="n_3mainValue有形固定資産減価償却率">
          <a:extLst>
            <a:ext uri="{FF2B5EF4-FFF2-40B4-BE49-F238E27FC236}">
              <a16:creationId xmlns:a16="http://schemas.microsoft.com/office/drawing/2014/main" id="{938E2F7D-6139-4C08-B467-B3E5183D0687}"/>
            </a:ext>
          </a:extLst>
        </xdr:cNvPr>
        <xdr:cNvSpPr txBox="1"/>
      </xdr:nvSpPr>
      <xdr:spPr>
        <a:xfrm>
          <a:off x="2067569" y="6208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75760C13-EDAE-4C12-AB98-3ABE4B388695}"/>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D3EC9C32-1DAB-45E3-976F-36A2654B3D4B}"/>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5CAC0BFB-4A6D-48DF-BD5D-03A212AFC4D6}"/>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ECA6BAEF-3BBB-4B46-9389-D50375CED569}"/>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CFE4919-DB67-4835-9821-0AD38E73F8EB}"/>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75716E5A-E40E-44F8-9917-695C831D2CB2}"/>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34CD89EB-60CC-45A3-9C8B-22E8A94A73D1}"/>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5AAF61EC-C2B3-4ACA-81A5-667820AB44B9}"/>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6DD0F8F2-5581-4B0D-B985-A13E4012ACDC}"/>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1DE70BAF-82FA-426E-8C52-D1648E5ABC2A}"/>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B23E99B4-CC3E-4F60-B923-D35724D38548}"/>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11EA1C21-D306-4732-958D-EFC4F718D94F}"/>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EDB7CD60-5D35-40F3-B39B-EFE2AEC5A04D}"/>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債務償還比率</a:t>
          </a:r>
          <a:r>
            <a:rPr kumimoji="1" lang="ja-JP" altLang="ja-JP" sz="1100">
              <a:solidFill>
                <a:schemeClr val="dk1"/>
              </a:solidFill>
              <a:effectLst/>
              <a:latin typeface="+mn-lt"/>
              <a:ea typeface="+mn-ea"/>
              <a:cs typeface="+mn-cs"/>
            </a:rPr>
            <a:t>は類似団体平均を上回っており、</a:t>
          </a:r>
          <a:r>
            <a:rPr kumimoji="1" lang="ja-JP" altLang="en-US" sz="1100">
              <a:solidFill>
                <a:schemeClr val="dk1"/>
              </a:solidFill>
              <a:effectLst/>
              <a:latin typeface="+mn-lt"/>
              <a:ea typeface="+mn-ea"/>
              <a:cs typeface="+mn-cs"/>
            </a:rPr>
            <a:t>近年では公共施設の改修や防災無線デジタル化などの事業が重なったため、</a:t>
          </a:r>
          <a:r>
            <a:rPr kumimoji="1" lang="ja-JP" altLang="ja-JP" sz="1100">
              <a:solidFill>
                <a:schemeClr val="dk1"/>
              </a:solidFill>
              <a:effectLst/>
              <a:latin typeface="+mn-lt"/>
              <a:ea typeface="+mn-ea"/>
              <a:cs typeface="+mn-cs"/>
            </a:rPr>
            <a:t>地方債残高が類似団体より多いことが</a:t>
          </a:r>
          <a:r>
            <a:rPr kumimoji="1" lang="ja-JP" altLang="en-US" sz="1100">
              <a:solidFill>
                <a:schemeClr val="dk1"/>
              </a:solidFill>
              <a:effectLst/>
              <a:latin typeface="+mn-lt"/>
              <a:ea typeface="+mn-ea"/>
              <a:cs typeface="+mn-cs"/>
            </a:rPr>
            <a:t>原因である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これからは</a:t>
          </a:r>
          <a:r>
            <a:rPr kumimoji="1" lang="ja-JP" altLang="ja-JP" sz="1100">
              <a:solidFill>
                <a:schemeClr val="dk1"/>
              </a:solidFill>
              <a:effectLst/>
              <a:latin typeface="+mn-lt"/>
              <a:ea typeface="+mn-ea"/>
              <a:cs typeface="+mn-cs"/>
            </a:rPr>
            <a:t>新規地方債の発行を抑制するなどの対策を進めていく。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823B8E67-460C-4625-9FEC-CF74D664C6C3}"/>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37688E71-5776-455C-9CE6-874243A05966}"/>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44DA88EE-6F73-4B1D-8700-D44617840463}"/>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576AF457-7DEB-4041-97F5-0C0B5456ACF1}"/>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12E91D29-5CD7-40BA-8B0F-BFD75FF1BD72}"/>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375D566A-F540-4310-A587-C50D2A5E7AD6}"/>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FB8D6934-D2FB-4BFB-92C9-B5DE44B46F88}"/>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BF743B08-7719-4BDD-BF15-C2D26C04957C}"/>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C5BB90B6-D9F6-410B-9A8D-EA7BE2624241}"/>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763914F1-8BEB-4727-A769-E81D370612DD}"/>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3DBBF338-ED07-4996-8AE9-AF41A6701546}"/>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021A852C-DFA9-4EAD-AB8D-8BFC65132B82}"/>
            </a:ext>
          </a:extLst>
        </xdr:cNvPr>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6D29188E-AB26-4776-A2B3-2B834F63A64A}"/>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CD2594F1-5CD8-4B87-92A1-8AD424CAA85A}"/>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C555E155-AEA8-4496-B823-0E38276B2035}"/>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id="{E3AD11B0-B1DC-486A-896D-3821AC89969D}"/>
            </a:ext>
          </a:extLst>
        </xdr:cNvPr>
        <xdr:cNvCxnSpPr/>
      </xdr:nvCxnSpPr>
      <xdr:spPr>
        <a:xfrm flipV="1">
          <a:off x="13027660" y="5385809"/>
          <a:ext cx="1269" cy="1219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id="{0432AFB9-04D8-4707-9728-FFE37D02E6A3}"/>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id="{3288313F-8E01-4F4E-B96B-8FC718511C5F}"/>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4" name="債務償還比率最大値テキスト">
          <a:extLst>
            <a:ext uri="{FF2B5EF4-FFF2-40B4-BE49-F238E27FC236}">
              <a16:creationId xmlns:a16="http://schemas.microsoft.com/office/drawing/2014/main" id="{B2BC980D-159A-4C51-A523-7DB479EE78CB}"/>
            </a:ext>
          </a:extLst>
        </xdr:cNvPr>
        <xdr:cNvSpPr txBox="1"/>
      </xdr:nvSpPr>
      <xdr:spPr>
        <a:xfrm>
          <a:off x="13080365" y="51648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5" name="直線コネクタ 124">
          <a:extLst>
            <a:ext uri="{FF2B5EF4-FFF2-40B4-BE49-F238E27FC236}">
              <a16:creationId xmlns:a16="http://schemas.microsoft.com/office/drawing/2014/main" id="{9BEAA24C-DAD5-4DD1-9162-15C23F7C10CD}"/>
            </a:ext>
          </a:extLst>
        </xdr:cNvPr>
        <xdr:cNvCxnSpPr/>
      </xdr:nvCxnSpPr>
      <xdr:spPr>
        <a:xfrm>
          <a:off x="12963525" y="53858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6" name="債務償還比率平均値テキスト">
          <a:extLst>
            <a:ext uri="{FF2B5EF4-FFF2-40B4-BE49-F238E27FC236}">
              <a16:creationId xmlns:a16="http://schemas.microsoft.com/office/drawing/2014/main" id="{FBEC0EC1-B509-4090-AA09-6599FC3E915A}"/>
            </a:ext>
          </a:extLst>
        </xdr:cNvPr>
        <xdr:cNvSpPr txBox="1"/>
      </xdr:nvSpPr>
      <xdr:spPr>
        <a:xfrm>
          <a:off x="13080365" y="5992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7" name="フローチャート: 判断 126">
          <a:extLst>
            <a:ext uri="{FF2B5EF4-FFF2-40B4-BE49-F238E27FC236}">
              <a16:creationId xmlns:a16="http://schemas.microsoft.com/office/drawing/2014/main" id="{A9AAA328-8D32-4694-A2CE-FE4153B157B2}"/>
            </a:ext>
          </a:extLst>
        </xdr:cNvPr>
        <xdr:cNvSpPr/>
      </xdr:nvSpPr>
      <xdr:spPr>
        <a:xfrm>
          <a:off x="13001625" y="60140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8" name="フローチャート: 判断 127">
          <a:extLst>
            <a:ext uri="{FF2B5EF4-FFF2-40B4-BE49-F238E27FC236}">
              <a16:creationId xmlns:a16="http://schemas.microsoft.com/office/drawing/2014/main" id="{3CA669D8-AB70-42DD-8F95-70A86BC0F15E}"/>
            </a:ext>
          </a:extLst>
        </xdr:cNvPr>
        <xdr:cNvSpPr/>
      </xdr:nvSpPr>
      <xdr:spPr>
        <a:xfrm>
          <a:off x="12359005" y="60237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F93F163F-82C1-462F-BE97-66127570C9D2}"/>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50CA0ED5-76F0-408E-A2D8-F908A1E80945}"/>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C237A953-44F6-4124-BFA0-4C5874E86384}"/>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59796C2C-E4F9-4B0F-830A-06CC51728294}"/>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1D954D1-F71E-4ECE-BD29-BFA78021834A}"/>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73201</xdr:rowOff>
    </xdr:from>
    <xdr:to>
      <xdr:col>76</xdr:col>
      <xdr:colOff>73025</xdr:colOff>
      <xdr:row>30</xdr:row>
      <xdr:rowOff>3351</xdr:rowOff>
    </xdr:to>
    <xdr:sp macro="" textlink="">
      <xdr:nvSpPr>
        <xdr:cNvPr id="134" name="楕円 133">
          <a:extLst>
            <a:ext uri="{FF2B5EF4-FFF2-40B4-BE49-F238E27FC236}">
              <a16:creationId xmlns:a16="http://schemas.microsoft.com/office/drawing/2014/main" id="{3FFEAFF1-A447-4C0D-9948-83F340229A15}"/>
            </a:ext>
          </a:extLst>
        </xdr:cNvPr>
        <xdr:cNvSpPr/>
      </xdr:nvSpPr>
      <xdr:spPr>
        <a:xfrm>
          <a:off x="13001625" y="56891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96078</xdr:rowOff>
    </xdr:from>
    <xdr:ext cx="469744" cy="259045"/>
    <xdr:sp macro="" textlink="">
      <xdr:nvSpPr>
        <xdr:cNvPr id="135" name="債務償還比率該当値テキスト">
          <a:extLst>
            <a:ext uri="{FF2B5EF4-FFF2-40B4-BE49-F238E27FC236}">
              <a16:creationId xmlns:a16="http://schemas.microsoft.com/office/drawing/2014/main" id="{D44B07AA-CC34-4F32-8D0F-E307FD302676}"/>
            </a:ext>
          </a:extLst>
        </xdr:cNvPr>
        <xdr:cNvSpPr txBox="1"/>
      </xdr:nvSpPr>
      <xdr:spPr>
        <a:xfrm>
          <a:off x="13080365" y="55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6343</xdr:rowOff>
    </xdr:from>
    <xdr:to>
      <xdr:col>72</xdr:col>
      <xdr:colOff>123825</xdr:colOff>
      <xdr:row>30</xdr:row>
      <xdr:rowOff>107943</xdr:rowOff>
    </xdr:to>
    <xdr:sp macro="" textlink="">
      <xdr:nvSpPr>
        <xdr:cNvPr id="136" name="楕円 135">
          <a:extLst>
            <a:ext uri="{FF2B5EF4-FFF2-40B4-BE49-F238E27FC236}">
              <a16:creationId xmlns:a16="http://schemas.microsoft.com/office/drawing/2014/main" id="{7E2E2D32-C5BD-4B26-A506-127E26399CFC}"/>
            </a:ext>
          </a:extLst>
        </xdr:cNvPr>
        <xdr:cNvSpPr/>
      </xdr:nvSpPr>
      <xdr:spPr>
        <a:xfrm>
          <a:off x="12359005" y="578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124001</xdr:rowOff>
    </xdr:from>
    <xdr:to>
      <xdr:col>76</xdr:col>
      <xdr:colOff>22225</xdr:colOff>
      <xdr:row>30</xdr:row>
      <xdr:rowOff>57143</xdr:rowOff>
    </xdr:to>
    <xdr:cxnSp macro="">
      <xdr:nvCxnSpPr>
        <xdr:cNvPr id="137" name="直線コネクタ 136">
          <a:extLst>
            <a:ext uri="{FF2B5EF4-FFF2-40B4-BE49-F238E27FC236}">
              <a16:creationId xmlns:a16="http://schemas.microsoft.com/office/drawing/2014/main" id="{66DE70EF-541F-452B-9BBB-73993C27562A}"/>
            </a:ext>
          </a:extLst>
        </xdr:cNvPr>
        <xdr:cNvCxnSpPr/>
      </xdr:nvCxnSpPr>
      <xdr:spPr>
        <a:xfrm flipV="1">
          <a:off x="12409805" y="5739941"/>
          <a:ext cx="619760" cy="10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8" name="n_1aveValue債務償還比率">
          <a:extLst>
            <a:ext uri="{FF2B5EF4-FFF2-40B4-BE49-F238E27FC236}">
              <a16:creationId xmlns:a16="http://schemas.microsoft.com/office/drawing/2014/main" id="{8488794A-4626-4399-9B8A-4963B95353F2}"/>
            </a:ext>
          </a:extLst>
        </xdr:cNvPr>
        <xdr:cNvSpPr txBox="1"/>
      </xdr:nvSpPr>
      <xdr:spPr>
        <a:xfrm>
          <a:off x="12185092" y="611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124470</xdr:rowOff>
    </xdr:from>
    <xdr:ext cx="469744" cy="259045"/>
    <xdr:sp macro="" textlink="">
      <xdr:nvSpPr>
        <xdr:cNvPr id="139" name="n_1mainValue債務償還比率">
          <a:extLst>
            <a:ext uri="{FF2B5EF4-FFF2-40B4-BE49-F238E27FC236}">
              <a16:creationId xmlns:a16="http://schemas.microsoft.com/office/drawing/2014/main" id="{ED3A6BEC-8ACB-4E45-87B4-2BA0493DDE4C}"/>
            </a:ext>
          </a:extLst>
        </xdr:cNvPr>
        <xdr:cNvSpPr txBox="1"/>
      </xdr:nvSpPr>
      <xdr:spPr>
        <a:xfrm>
          <a:off x="12185092" y="557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1726755A-5FAC-437E-A105-0803DEFE54C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7EE5425D-F09C-40E4-A363-94C2A784D0EA}"/>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30266D4C-EADD-4D43-929D-9AEFFCE5622D}"/>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DD21B4AF-FE45-4701-BE4F-9D84E267DCCE}"/>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70293F1F-B943-48E9-A70A-9151AE97220B}"/>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F2DEB79C-22CA-4A93-B779-ACA83152A7BC}"/>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167372E-D811-4BB2-9029-D03B142EA7B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01097C7-5849-44D5-8A02-40A43CD1A70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E64F27-D9CB-45C7-B32A-3277F35C325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0D9E76-F2F3-4D36-8DC7-04B3781E4187}"/>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89129B6-8F1E-4AC6-8628-924E08ACA37A}"/>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FBD0BFB-5814-4847-B8F0-ADBC175BCFAA}"/>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CDB61FF-2E0B-4344-A5DA-8ED9B8419B0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E49B94-E2A8-4225-B842-40B31CF788C5}"/>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555B6F6-9E68-47D2-A632-9A4F812945A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F84AC1E-0A99-4C24-A2D3-0E1EBF1D17E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10,964
79.62
7,382,742
6,979,065
263,316
4,037,125
8,616,731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40E6E6B-E51F-443D-B39C-68BDE8DD664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7C9D123-96AD-4F49-B584-3B5A82BAD2C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5BDED05-51AF-4EC5-AB0C-6C127ED6248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6709CDC-EECC-42A2-8E0C-A7A459D727D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9F82C3-C2D2-44B9-9414-6B9D414A5D4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8973CB2-C17E-421B-9F26-0BA5BA49F576}"/>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866D7B4-559C-44F7-9358-E20E00EB74CA}"/>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D978AF3-34BF-4599-93EE-84804B0BC701}"/>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B8088D1-5548-43AF-A6E2-8675D53B6A9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8D9711D-694F-4CB7-A1E5-4F5588BCFB2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D71D49-D72A-4843-8739-143EB356CCA5}"/>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A910186-517D-4D56-B5EC-C73266150DD9}"/>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7BB8A27-2078-400D-A62C-A0B12CCE1CCB}"/>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E8C3016-A663-4B2C-8EED-9D74EE9C4613}"/>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19D5A22-0C41-4738-BF79-EECD3C704C7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E761B18-A7F1-4F07-AFE0-D41DC60BAAB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F30D356-7A58-4195-A56F-0FDB24CBA3D6}"/>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3EF0D3E-CB4B-436C-A026-D1BFAE3F6F4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4224324-A706-46C3-9350-093CFF0C8A9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161514A-C201-4C1D-99B5-D5BC2FDF3819}"/>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89712A4-DFC1-4FF4-B9AE-7772929499E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012ED65-EC5E-4945-BFA2-D4B754E5F6B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D1E346F-31F8-49D3-95B4-2B8140E9559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42E5374-86DD-4357-B6B5-566CE559389E}"/>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12252A2-3144-4C63-9A71-C09D0E102F37}"/>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2742D7B-AF1E-4AAC-96B4-7E35CE1DB8FE}"/>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403D301-2013-4DF7-A547-4FE401945AB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0AD4190-B65F-4F90-A4A3-F7D2845ADC34}"/>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11EDCEE-BA78-44EB-AFBE-DB1BB3889515}"/>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D28DBF3-B0B4-43CC-BD40-B6A5F17069BF}"/>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8138FCFA-5E96-4152-97AB-EE46572DAAAF}"/>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628F38DF-174D-47E7-918E-DC07021BA748}"/>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B2A68674-5468-4EA8-B795-547E8B6D54F6}"/>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4BA110F9-9998-4149-83E5-CE4EAEA4AD4C}"/>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5000A5F-6057-47B6-8964-B014C7DF95CA}"/>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34A4C295-BC1B-4B7D-99C7-95A3581B25A1}"/>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C269005C-624D-4683-B1D3-706D1C69BED8}"/>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819B73B3-0DEA-487D-B2C0-2F48A8684BCA}"/>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12EFF224-7133-4A8F-A286-DF7F07144815}"/>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47F2B98-7864-48BD-8C46-151D28E6E6DE}"/>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831BA485-696C-43C0-825C-B19EC05FD20D}"/>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4FD118EC-1FF8-49DD-98FB-0A223534ECE2}"/>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220598A1-6F7B-4583-8F5D-8C30E4405128}"/>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A7220DB8-4392-43B4-862B-830BC148AFD5}"/>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id="{EC1BD882-121A-4EA5-8E89-68BB77017051}"/>
            </a:ext>
          </a:extLst>
        </xdr:cNvPr>
        <xdr:cNvCxnSpPr/>
      </xdr:nvCxnSpPr>
      <xdr:spPr>
        <a:xfrm flipV="1">
          <a:off x="4086225" y="562165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id="{C440C89E-8B00-488F-8609-9AF68687C9B6}"/>
            </a:ext>
          </a:extLst>
        </xdr:cNvPr>
        <xdr:cNvSpPr txBox="1"/>
      </xdr:nvSpPr>
      <xdr:spPr>
        <a:xfrm>
          <a:off x="4124960"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id="{962ED85A-2D52-4003-9DB2-C6A09777F9B9}"/>
            </a:ext>
          </a:extLst>
        </xdr:cNvPr>
        <xdr:cNvCxnSpPr/>
      </xdr:nvCxnSpPr>
      <xdr:spPr>
        <a:xfrm>
          <a:off x="4020820" y="687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id="{50D03383-E3E8-40DE-9004-1B6CD1B7B02F}"/>
            </a:ext>
          </a:extLst>
        </xdr:cNvPr>
        <xdr:cNvSpPr txBox="1"/>
      </xdr:nvSpPr>
      <xdr:spPr>
        <a:xfrm>
          <a:off x="412496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id="{D4489BD5-C2D3-4876-A13C-D423D3CB8584}"/>
            </a:ext>
          </a:extLst>
        </xdr:cNvPr>
        <xdr:cNvCxnSpPr/>
      </xdr:nvCxnSpPr>
      <xdr:spPr>
        <a:xfrm>
          <a:off x="4020820" y="5621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a:extLst>
            <a:ext uri="{FF2B5EF4-FFF2-40B4-BE49-F238E27FC236}">
              <a16:creationId xmlns:a16="http://schemas.microsoft.com/office/drawing/2014/main" id="{A9557412-FF68-4F27-A0FE-00AF108129D7}"/>
            </a:ext>
          </a:extLst>
        </xdr:cNvPr>
        <xdr:cNvSpPr txBox="1"/>
      </xdr:nvSpPr>
      <xdr:spPr>
        <a:xfrm>
          <a:off x="4124960" y="625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id="{D56B81FA-4B30-4311-8F35-6C753ECEDFC6}"/>
            </a:ext>
          </a:extLst>
        </xdr:cNvPr>
        <xdr:cNvSpPr/>
      </xdr:nvSpPr>
      <xdr:spPr>
        <a:xfrm>
          <a:off x="403606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id="{6BAAD960-D8C6-4388-8D16-642567AED3F6}"/>
            </a:ext>
          </a:extLst>
        </xdr:cNvPr>
        <xdr:cNvSpPr/>
      </xdr:nvSpPr>
      <xdr:spPr>
        <a:xfrm>
          <a:off x="3312160" y="6260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id="{95D99408-9BE2-4E80-BB86-CB4B8700E8B1}"/>
            </a:ext>
          </a:extLst>
        </xdr:cNvPr>
        <xdr:cNvSpPr/>
      </xdr:nvSpPr>
      <xdr:spPr>
        <a:xfrm>
          <a:off x="2514600" y="6287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3AF7B798-CF72-4C8F-B78D-0DDDC05EF865}"/>
            </a:ext>
          </a:extLst>
        </xdr:cNvPr>
        <xdr:cNvSpPr/>
      </xdr:nvSpPr>
      <xdr:spPr>
        <a:xfrm>
          <a:off x="17399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9DA247A-9A7B-4A8E-9226-1B1DA3607F96}"/>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A406C81-AB85-4211-BA13-2CD607B6862B}"/>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BCC03BB-C939-4E71-9FE7-A46B34938F58}"/>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A14ADCA-AB2F-41BA-9FFA-EDC60ECCA824}"/>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020B61E-9A99-46F4-ACEC-8818BC151B46}"/>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166370</xdr:rowOff>
    </xdr:from>
    <xdr:to>
      <xdr:col>24</xdr:col>
      <xdr:colOff>114300</xdr:colOff>
      <xdr:row>37</xdr:row>
      <xdr:rowOff>96520</xdr:rowOff>
    </xdr:to>
    <xdr:sp macro="" textlink="">
      <xdr:nvSpPr>
        <xdr:cNvPr id="71" name="楕円 70">
          <a:extLst>
            <a:ext uri="{FF2B5EF4-FFF2-40B4-BE49-F238E27FC236}">
              <a16:creationId xmlns:a16="http://schemas.microsoft.com/office/drawing/2014/main" id="{FA0F05B8-E72A-4FEF-8335-A2B7F5E8A4EB}"/>
            </a:ext>
          </a:extLst>
        </xdr:cNvPr>
        <xdr:cNvSpPr/>
      </xdr:nvSpPr>
      <xdr:spPr>
        <a:xfrm>
          <a:off x="4036060" y="620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17797</xdr:rowOff>
    </xdr:from>
    <xdr:ext cx="405111" cy="259045"/>
    <xdr:sp macro="" textlink="">
      <xdr:nvSpPr>
        <xdr:cNvPr id="72" name="【道路】&#10;有形固定資産減価償却率該当値テキスト">
          <a:extLst>
            <a:ext uri="{FF2B5EF4-FFF2-40B4-BE49-F238E27FC236}">
              <a16:creationId xmlns:a16="http://schemas.microsoft.com/office/drawing/2014/main" id="{BB17BE50-0DEC-4499-8E9E-D03EB8ED51BD}"/>
            </a:ext>
          </a:extLst>
        </xdr:cNvPr>
        <xdr:cNvSpPr txBox="1"/>
      </xdr:nvSpPr>
      <xdr:spPr>
        <a:xfrm>
          <a:off x="4124960"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31115</xdr:rowOff>
    </xdr:from>
    <xdr:to>
      <xdr:col>20</xdr:col>
      <xdr:colOff>38100</xdr:colOff>
      <xdr:row>37</xdr:row>
      <xdr:rowOff>132715</xdr:rowOff>
    </xdr:to>
    <xdr:sp macro="" textlink="">
      <xdr:nvSpPr>
        <xdr:cNvPr id="73" name="楕円 72">
          <a:extLst>
            <a:ext uri="{FF2B5EF4-FFF2-40B4-BE49-F238E27FC236}">
              <a16:creationId xmlns:a16="http://schemas.microsoft.com/office/drawing/2014/main" id="{FDA2C735-15A0-4423-86EA-0C7895295748}"/>
            </a:ext>
          </a:extLst>
        </xdr:cNvPr>
        <xdr:cNvSpPr/>
      </xdr:nvSpPr>
      <xdr:spPr>
        <a:xfrm>
          <a:off x="3312160" y="62337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45720</xdr:rowOff>
    </xdr:from>
    <xdr:to>
      <xdr:col>24</xdr:col>
      <xdr:colOff>63500</xdr:colOff>
      <xdr:row>37</xdr:row>
      <xdr:rowOff>81915</xdr:rowOff>
    </xdr:to>
    <xdr:cxnSp macro="">
      <xdr:nvCxnSpPr>
        <xdr:cNvPr id="74" name="直線コネクタ 73">
          <a:extLst>
            <a:ext uri="{FF2B5EF4-FFF2-40B4-BE49-F238E27FC236}">
              <a16:creationId xmlns:a16="http://schemas.microsoft.com/office/drawing/2014/main" id="{E18E4E16-1523-4C66-B929-613CFD988543}"/>
            </a:ext>
          </a:extLst>
        </xdr:cNvPr>
        <xdr:cNvCxnSpPr/>
      </xdr:nvCxnSpPr>
      <xdr:spPr>
        <a:xfrm flipV="1">
          <a:off x="3355340" y="624840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63500</xdr:rowOff>
    </xdr:from>
    <xdr:to>
      <xdr:col>15</xdr:col>
      <xdr:colOff>101600</xdr:colOff>
      <xdr:row>37</xdr:row>
      <xdr:rowOff>165100</xdr:rowOff>
    </xdr:to>
    <xdr:sp macro="" textlink="">
      <xdr:nvSpPr>
        <xdr:cNvPr id="75" name="楕円 74">
          <a:extLst>
            <a:ext uri="{FF2B5EF4-FFF2-40B4-BE49-F238E27FC236}">
              <a16:creationId xmlns:a16="http://schemas.microsoft.com/office/drawing/2014/main" id="{E7E8298B-B2B9-44D6-A41D-EC9630329F51}"/>
            </a:ext>
          </a:extLst>
        </xdr:cNvPr>
        <xdr:cNvSpPr/>
      </xdr:nvSpPr>
      <xdr:spPr>
        <a:xfrm>
          <a:off x="25146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81915</xdr:rowOff>
    </xdr:from>
    <xdr:to>
      <xdr:col>19</xdr:col>
      <xdr:colOff>177800</xdr:colOff>
      <xdr:row>37</xdr:row>
      <xdr:rowOff>114300</xdr:rowOff>
    </xdr:to>
    <xdr:cxnSp macro="">
      <xdr:nvCxnSpPr>
        <xdr:cNvPr id="76" name="直線コネクタ 75">
          <a:extLst>
            <a:ext uri="{FF2B5EF4-FFF2-40B4-BE49-F238E27FC236}">
              <a16:creationId xmlns:a16="http://schemas.microsoft.com/office/drawing/2014/main" id="{DF0D194F-8816-4F51-A3D4-469A7D8A6361}"/>
            </a:ext>
          </a:extLst>
        </xdr:cNvPr>
        <xdr:cNvCxnSpPr/>
      </xdr:nvCxnSpPr>
      <xdr:spPr>
        <a:xfrm flipV="1">
          <a:off x="2565400" y="628459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137795</xdr:rowOff>
    </xdr:from>
    <xdr:to>
      <xdr:col>10</xdr:col>
      <xdr:colOff>165100</xdr:colOff>
      <xdr:row>38</xdr:row>
      <xdr:rowOff>67945</xdr:rowOff>
    </xdr:to>
    <xdr:sp macro="" textlink="">
      <xdr:nvSpPr>
        <xdr:cNvPr id="77" name="楕円 76">
          <a:extLst>
            <a:ext uri="{FF2B5EF4-FFF2-40B4-BE49-F238E27FC236}">
              <a16:creationId xmlns:a16="http://schemas.microsoft.com/office/drawing/2014/main" id="{EBDB0BEA-B9AC-4CEE-B4BF-9821C0CDF11D}"/>
            </a:ext>
          </a:extLst>
        </xdr:cNvPr>
        <xdr:cNvSpPr/>
      </xdr:nvSpPr>
      <xdr:spPr>
        <a:xfrm>
          <a:off x="1739900" y="6340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114300</xdr:rowOff>
    </xdr:from>
    <xdr:to>
      <xdr:col>15</xdr:col>
      <xdr:colOff>50800</xdr:colOff>
      <xdr:row>38</xdr:row>
      <xdr:rowOff>17145</xdr:rowOff>
    </xdr:to>
    <xdr:cxnSp macro="">
      <xdr:nvCxnSpPr>
        <xdr:cNvPr id="78" name="直線コネクタ 77">
          <a:extLst>
            <a:ext uri="{FF2B5EF4-FFF2-40B4-BE49-F238E27FC236}">
              <a16:creationId xmlns:a16="http://schemas.microsoft.com/office/drawing/2014/main" id="{529F400A-FE6B-45F1-98CD-7C637D06B5B6}"/>
            </a:ext>
          </a:extLst>
        </xdr:cNvPr>
        <xdr:cNvCxnSpPr/>
      </xdr:nvCxnSpPr>
      <xdr:spPr>
        <a:xfrm flipV="1">
          <a:off x="1790700" y="6316980"/>
          <a:ext cx="7747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9" name="n_1aveValue【道路】&#10;有形固定資産減価償却率">
          <a:extLst>
            <a:ext uri="{FF2B5EF4-FFF2-40B4-BE49-F238E27FC236}">
              <a16:creationId xmlns:a16="http://schemas.microsoft.com/office/drawing/2014/main" id="{7992EA16-BC0D-4B6F-8731-52E6B1A43DF8}"/>
            </a:ext>
          </a:extLst>
        </xdr:cNvPr>
        <xdr:cNvSpPr txBox="1"/>
      </xdr:nvSpPr>
      <xdr:spPr>
        <a:xfrm>
          <a:off x="317056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80" name="n_2aveValue【道路】&#10;有形固定資産減価償却率">
          <a:extLst>
            <a:ext uri="{FF2B5EF4-FFF2-40B4-BE49-F238E27FC236}">
              <a16:creationId xmlns:a16="http://schemas.microsoft.com/office/drawing/2014/main" id="{0F420BCC-D6A7-471D-ABFF-7126FDA09F29}"/>
            </a:ext>
          </a:extLst>
        </xdr:cNvPr>
        <xdr:cNvSpPr txBox="1"/>
      </xdr:nvSpPr>
      <xdr:spPr>
        <a:xfrm>
          <a:off x="2385704"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a:extLst>
            <a:ext uri="{FF2B5EF4-FFF2-40B4-BE49-F238E27FC236}">
              <a16:creationId xmlns:a16="http://schemas.microsoft.com/office/drawing/2014/main" id="{337D0582-47E4-4727-BAAD-11198177D5D8}"/>
            </a:ext>
          </a:extLst>
        </xdr:cNvPr>
        <xdr:cNvSpPr txBox="1"/>
      </xdr:nvSpPr>
      <xdr:spPr>
        <a:xfrm>
          <a:off x="161100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149242</xdr:rowOff>
    </xdr:from>
    <xdr:ext cx="405111" cy="259045"/>
    <xdr:sp macro="" textlink="">
      <xdr:nvSpPr>
        <xdr:cNvPr id="82" name="n_1mainValue【道路】&#10;有形固定資産減価償却率">
          <a:extLst>
            <a:ext uri="{FF2B5EF4-FFF2-40B4-BE49-F238E27FC236}">
              <a16:creationId xmlns:a16="http://schemas.microsoft.com/office/drawing/2014/main" id="{1545A381-D467-44D5-9A7E-624B19CFCBB1}"/>
            </a:ext>
          </a:extLst>
        </xdr:cNvPr>
        <xdr:cNvSpPr txBox="1"/>
      </xdr:nvSpPr>
      <xdr:spPr>
        <a:xfrm>
          <a:off x="317056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3" name="n_2mainValue【道路】&#10;有形固定資産減価償却率">
          <a:extLst>
            <a:ext uri="{FF2B5EF4-FFF2-40B4-BE49-F238E27FC236}">
              <a16:creationId xmlns:a16="http://schemas.microsoft.com/office/drawing/2014/main" id="{F763C760-EBE6-4C63-9379-3C8E73476C84}"/>
            </a:ext>
          </a:extLst>
        </xdr:cNvPr>
        <xdr:cNvSpPr txBox="1"/>
      </xdr:nvSpPr>
      <xdr:spPr>
        <a:xfrm>
          <a:off x="238570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84472</xdr:rowOff>
    </xdr:from>
    <xdr:ext cx="405111" cy="259045"/>
    <xdr:sp macro="" textlink="">
      <xdr:nvSpPr>
        <xdr:cNvPr id="84" name="n_3mainValue【道路】&#10;有形固定資産減価償却率">
          <a:extLst>
            <a:ext uri="{FF2B5EF4-FFF2-40B4-BE49-F238E27FC236}">
              <a16:creationId xmlns:a16="http://schemas.microsoft.com/office/drawing/2014/main" id="{3A48FA2C-6374-4D3C-9972-247ABD75FB57}"/>
            </a:ext>
          </a:extLst>
        </xdr:cNvPr>
        <xdr:cNvSpPr txBox="1"/>
      </xdr:nvSpPr>
      <xdr:spPr>
        <a:xfrm>
          <a:off x="161100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A145EF76-86DE-43E8-A769-9DC79B9D57B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BA4BC73E-F1BF-4826-82A3-35580E4D0703}"/>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3E7B0663-7C20-4901-9455-996BA62185B2}"/>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C0FA1C9-188D-4359-A2C8-546CBD2B201F}"/>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4E185A93-81FD-4027-88EF-62CFE6FDFEEA}"/>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8C7F1BFB-B262-4E0E-8C8D-C5E8F9158325}"/>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A5DCF9BE-24D1-484E-9083-4E7F59C6A20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5788E149-D0F7-40B6-A619-B3232A5CC6BC}"/>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3A85E3F7-4CA0-485F-8A53-F29A021E3719}"/>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CA370F48-BD30-4E8B-AB5D-C9EC1BFFA743}"/>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A6E14532-562B-49BF-A217-4A494C38FE04}"/>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6F60D499-7D37-483B-9076-DE8CE6B3095E}"/>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CF490583-C1E1-4DB7-81B2-C6C9B5EAC945}"/>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64285A42-CABA-401C-9395-18E69A8D474B}"/>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E37F5CB9-2F34-4827-AADA-822295FB607A}"/>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3093A1F8-5672-4CB9-B68A-60F16620D179}"/>
            </a:ext>
          </a:extLst>
        </xdr:cNvPr>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899F31FF-0222-4B55-B0E7-73FCDB691B3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BF967B9C-E6E2-474B-AB85-1FE1ECA0A4D4}"/>
            </a:ext>
          </a:extLst>
        </xdr:cNvPr>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66CF1265-CD44-4A33-AA90-EB75D3DC370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A8C46E96-E4BD-4746-B530-4C7C5E08DDEA}"/>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78971B77-94EB-498F-B924-D5356E72D1BE}"/>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a:extLst>
            <a:ext uri="{FF2B5EF4-FFF2-40B4-BE49-F238E27FC236}">
              <a16:creationId xmlns:a16="http://schemas.microsoft.com/office/drawing/2014/main" id="{4627EA8E-BD7E-4951-B91E-3CBD20AB47E8}"/>
            </a:ext>
          </a:extLst>
        </xdr:cNvPr>
        <xdr:cNvCxnSpPr/>
      </xdr:nvCxnSpPr>
      <xdr:spPr>
        <a:xfrm flipV="1">
          <a:off x="9219565" y="5589141"/>
          <a:ext cx="0" cy="1416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a:extLst>
            <a:ext uri="{FF2B5EF4-FFF2-40B4-BE49-F238E27FC236}">
              <a16:creationId xmlns:a16="http://schemas.microsoft.com/office/drawing/2014/main" id="{582EC8BB-061A-43A9-98A2-43AFED1030F4}"/>
            </a:ext>
          </a:extLst>
        </xdr:cNvPr>
        <xdr:cNvSpPr txBox="1"/>
      </xdr:nvSpPr>
      <xdr:spPr>
        <a:xfrm>
          <a:off x="9258300" y="700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a:extLst>
            <a:ext uri="{FF2B5EF4-FFF2-40B4-BE49-F238E27FC236}">
              <a16:creationId xmlns:a16="http://schemas.microsoft.com/office/drawing/2014/main" id="{4C5E0A4F-A729-4C8B-ABA4-39AF913A515A}"/>
            </a:ext>
          </a:extLst>
        </xdr:cNvPr>
        <xdr:cNvCxnSpPr/>
      </xdr:nvCxnSpPr>
      <xdr:spPr>
        <a:xfrm>
          <a:off x="9154160" y="70060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a:extLst>
            <a:ext uri="{FF2B5EF4-FFF2-40B4-BE49-F238E27FC236}">
              <a16:creationId xmlns:a16="http://schemas.microsoft.com/office/drawing/2014/main" id="{0A50136F-ABA6-468C-BD1D-2B4A676BBE18}"/>
            </a:ext>
          </a:extLst>
        </xdr:cNvPr>
        <xdr:cNvSpPr txBox="1"/>
      </xdr:nvSpPr>
      <xdr:spPr>
        <a:xfrm>
          <a:off x="9258300" y="53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a:extLst>
            <a:ext uri="{FF2B5EF4-FFF2-40B4-BE49-F238E27FC236}">
              <a16:creationId xmlns:a16="http://schemas.microsoft.com/office/drawing/2014/main" id="{A9FF5080-CD61-469A-9241-6B230FFAF721}"/>
            </a:ext>
          </a:extLst>
        </xdr:cNvPr>
        <xdr:cNvCxnSpPr/>
      </xdr:nvCxnSpPr>
      <xdr:spPr>
        <a:xfrm>
          <a:off x="9154160" y="55891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11" name="【道路】&#10;一人当たり延長平均値テキスト">
          <a:extLst>
            <a:ext uri="{FF2B5EF4-FFF2-40B4-BE49-F238E27FC236}">
              <a16:creationId xmlns:a16="http://schemas.microsoft.com/office/drawing/2014/main" id="{5A4BF27B-B4FD-45F0-9021-09989400ABDC}"/>
            </a:ext>
          </a:extLst>
        </xdr:cNvPr>
        <xdr:cNvSpPr txBox="1"/>
      </xdr:nvSpPr>
      <xdr:spPr>
        <a:xfrm>
          <a:off x="9258300" y="6496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a:extLst>
            <a:ext uri="{FF2B5EF4-FFF2-40B4-BE49-F238E27FC236}">
              <a16:creationId xmlns:a16="http://schemas.microsoft.com/office/drawing/2014/main" id="{39C01253-A262-46ED-990E-FAB7B183BFB6}"/>
            </a:ext>
          </a:extLst>
        </xdr:cNvPr>
        <xdr:cNvSpPr/>
      </xdr:nvSpPr>
      <xdr:spPr>
        <a:xfrm>
          <a:off x="9192260" y="65181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a:extLst>
            <a:ext uri="{FF2B5EF4-FFF2-40B4-BE49-F238E27FC236}">
              <a16:creationId xmlns:a16="http://schemas.microsoft.com/office/drawing/2014/main" id="{DF42C931-5A82-4E2F-B701-ADFDEB2EE03E}"/>
            </a:ext>
          </a:extLst>
        </xdr:cNvPr>
        <xdr:cNvSpPr/>
      </xdr:nvSpPr>
      <xdr:spPr>
        <a:xfrm>
          <a:off x="8445500" y="6516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a:extLst>
            <a:ext uri="{FF2B5EF4-FFF2-40B4-BE49-F238E27FC236}">
              <a16:creationId xmlns:a16="http://schemas.microsoft.com/office/drawing/2014/main" id="{3F193E3C-A31B-4133-BF7A-840A45691CCD}"/>
            </a:ext>
          </a:extLst>
        </xdr:cNvPr>
        <xdr:cNvSpPr/>
      </xdr:nvSpPr>
      <xdr:spPr>
        <a:xfrm>
          <a:off x="7670800" y="65441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5" name="フローチャート: 判断 114">
          <a:extLst>
            <a:ext uri="{FF2B5EF4-FFF2-40B4-BE49-F238E27FC236}">
              <a16:creationId xmlns:a16="http://schemas.microsoft.com/office/drawing/2014/main" id="{A0B56509-7D4B-48DC-A364-96E0598944AA}"/>
            </a:ext>
          </a:extLst>
        </xdr:cNvPr>
        <xdr:cNvSpPr/>
      </xdr:nvSpPr>
      <xdr:spPr>
        <a:xfrm>
          <a:off x="6873240" y="6472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3AA6FB4-D963-45CC-A244-833B26DBCE38}"/>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118F03C-DEF7-4A5B-9A14-1FB04BB58B8A}"/>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1164C47-CFFF-4685-B0EA-1390A5589BFF}"/>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E6E84FB-ECA9-40D6-B797-EB4D66DB6926}"/>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77DB39F-DBB2-4206-AACB-EBDA37B2EB9D}"/>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9375</xdr:rowOff>
    </xdr:from>
    <xdr:to>
      <xdr:col>55</xdr:col>
      <xdr:colOff>50800</xdr:colOff>
      <xdr:row>38</xdr:row>
      <xdr:rowOff>110975</xdr:rowOff>
    </xdr:to>
    <xdr:sp macro="" textlink="">
      <xdr:nvSpPr>
        <xdr:cNvPr id="121" name="楕円 120">
          <a:extLst>
            <a:ext uri="{FF2B5EF4-FFF2-40B4-BE49-F238E27FC236}">
              <a16:creationId xmlns:a16="http://schemas.microsoft.com/office/drawing/2014/main" id="{5C64F747-4C3B-4AEA-978D-AD4D33F89086}"/>
            </a:ext>
          </a:extLst>
        </xdr:cNvPr>
        <xdr:cNvSpPr/>
      </xdr:nvSpPr>
      <xdr:spPr>
        <a:xfrm>
          <a:off x="9192260" y="63796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32252</xdr:rowOff>
    </xdr:from>
    <xdr:ext cx="534377" cy="259045"/>
    <xdr:sp macro="" textlink="">
      <xdr:nvSpPr>
        <xdr:cNvPr id="122" name="【道路】&#10;一人当たり延長該当値テキスト">
          <a:extLst>
            <a:ext uri="{FF2B5EF4-FFF2-40B4-BE49-F238E27FC236}">
              <a16:creationId xmlns:a16="http://schemas.microsoft.com/office/drawing/2014/main" id="{54A2F8D4-2F47-44DF-9140-2765F901D4A9}"/>
            </a:ext>
          </a:extLst>
        </xdr:cNvPr>
        <xdr:cNvSpPr txBox="1"/>
      </xdr:nvSpPr>
      <xdr:spPr>
        <a:xfrm>
          <a:off x="9258300" y="623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21468</xdr:rowOff>
    </xdr:from>
    <xdr:to>
      <xdr:col>50</xdr:col>
      <xdr:colOff>165100</xdr:colOff>
      <xdr:row>38</xdr:row>
      <xdr:rowOff>123068</xdr:rowOff>
    </xdr:to>
    <xdr:sp macro="" textlink="">
      <xdr:nvSpPr>
        <xdr:cNvPr id="123" name="楕円 122">
          <a:extLst>
            <a:ext uri="{FF2B5EF4-FFF2-40B4-BE49-F238E27FC236}">
              <a16:creationId xmlns:a16="http://schemas.microsoft.com/office/drawing/2014/main" id="{20410319-8440-410E-BE9A-794CA8EE3FE0}"/>
            </a:ext>
          </a:extLst>
        </xdr:cNvPr>
        <xdr:cNvSpPr/>
      </xdr:nvSpPr>
      <xdr:spPr>
        <a:xfrm>
          <a:off x="8445500" y="639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60175</xdr:rowOff>
    </xdr:from>
    <xdr:to>
      <xdr:col>55</xdr:col>
      <xdr:colOff>0</xdr:colOff>
      <xdr:row>38</xdr:row>
      <xdr:rowOff>72268</xdr:rowOff>
    </xdr:to>
    <xdr:cxnSp macro="">
      <xdr:nvCxnSpPr>
        <xdr:cNvPr id="124" name="直線コネクタ 123">
          <a:extLst>
            <a:ext uri="{FF2B5EF4-FFF2-40B4-BE49-F238E27FC236}">
              <a16:creationId xmlns:a16="http://schemas.microsoft.com/office/drawing/2014/main" id="{7D3AEF02-1C78-4AB5-B84F-B5335027E979}"/>
            </a:ext>
          </a:extLst>
        </xdr:cNvPr>
        <xdr:cNvCxnSpPr/>
      </xdr:nvCxnSpPr>
      <xdr:spPr>
        <a:xfrm flipV="1">
          <a:off x="8496300" y="6430495"/>
          <a:ext cx="7239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100678</xdr:rowOff>
    </xdr:from>
    <xdr:to>
      <xdr:col>46</xdr:col>
      <xdr:colOff>38100</xdr:colOff>
      <xdr:row>38</xdr:row>
      <xdr:rowOff>30828</xdr:rowOff>
    </xdr:to>
    <xdr:sp macro="" textlink="">
      <xdr:nvSpPr>
        <xdr:cNvPr id="125" name="楕円 124">
          <a:extLst>
            <a:ext uri="{FF2B5EF4-FFF2-40B4-BE49-F238E27FC236}">
              <a16:creationId xmlns:a16="http://schemas.microsoft.com/office/drawing/2014/main" id="{8C8E4F2E-F861-415E-A79E-F99EA7634856}"/>
            </a:ext>
          </a:extLst>
        </xdr:cNvPr>
        <xdr:cNvSpPr/>
      </xdr:nvSpPr>
      <xdr:spPr>
        <a:xfrm>
          <a:off x="7670800" y="63033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151478</xdr:rowOff>
    </xdr:from>
    <xdr:to>
      <xdr:col>50</xdr:col>
      <xdr:colOff>114300</xdr:colOff>
      <xdr:row>38</xdr:row>
      <xdr:rowOff>72268</xdr:rowOff>
    </xdr:to>
    <xdr:cxnSp macro="">
      <xdr:nvCxnSpPr>
        <xdr:cNvPr id="126" name="直線コネクタ 125">
          <a:extLst>
            <a:ext uri="{FF2B5EF4-FFF2-40B4-BE49-F238E27FC236}">
              <a16:creationId xmlns:a16="http://schemas.microsoft.com/office/drawing/2014/main" id="{7133DD26-0EE8-4A29-9064-73E70B023362}"/>
            </a:ext>
          </a:extLst>
        </xdr:cNvPr>
        <xdr:cNvCxnSpPr/>
      </xdr:nvCxnSpPr>
      <xdr:spPr>
        <a:xfrm>
          <a:off x="7713980" y="6354158"/>
          <a:ext cx="782320" cy="8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109410</xdr:rowOff>
    </xdr:from>
    <xdr:to>
      <xdr:col>41</xdr:col>
      <xdr:colOff>101600</xdr:colOff>
      <xdr:row>38</xdr:row>
      <xdr:rowOff>39560</xdr:rowOff>
    </xdr:to>
    <xdr:sp macro="" textlink="">
      <xdr:nvSpPr>
        <xdr:cNvPr id="127" name="楕円 126">
          <a:extLst>
            <a:ext uri="{FF2B5EF4-FFF2-40B4-BE49-F238E27FC236}">
              <a16:creationId xmlns:a16="http://schemas.microsoft.com/office/drawing/2014/main" id="{A8790D14-36B2-48D8-A328-EF354D713793}"/>
            </a:ext>
          </a:extLst>
        </xdr:cNvPr>
        <xdr:cNvSpPr/>
      </xdr:nvSpPr>
      <xdr:spPr>
        <a:xfrm>
          <a:off x="6873240" y="6312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151478</xdr:rowOff>
    </xdr:from>
    <xdr:to>
      <xdr:col>45</xdr:col>
      <xdr:colOff>177800</xdr:colOff>
      <xdr:row>37</xdr:row>
      <xdr:rowOff>160210</xdr:rowOff>
    </xdr:to>
    <xdr:cxnSp macro="">
      <xdr:nvCxnSpPr>
        <xdr:cNvPr id="128" name="直線コネクタ 127">
          <a:extLst>
            <a:ext uri="{FF2B5EF4-FFF2-40B4-BE49-F238E27FC236}">
              <a16:creationId xmlns:a16="http://schemas.microsoft.com/office/drawing/2014/main" id="{9ADD2372-FC95-44DE-A26E-8C4701C746B6}"/>
            </a:ext>
          </a:extLst>
        </xdr:cNvPr>
        <xdr:cNvCxnSpPr/>
      </xdr:nvCxnSpPr>
      <xdr:spPr>
        <a:xfrm flipV="1">
          <a:off x="6924040" y="6354158"/>
          <a:ext cx="78994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29" name="n_1aveValue【道路】&#10;一人当たり延長">
          <a:extLst>
            <a:ext uri="{FF2B5EF4-FFF2-40B4-BE49-F238E27FC236}">
              <a16:creationId xmlns:a16="http://schemas.microsoft.com/office/drawing/2014/main" id="{A09935E1-D130-483D-A7A7-C70F97E9D93B}"/>
            </a:ext>
          </a:extLst>
        </xdr:cNvPr>
        <xdr:cNvSpPr txBox="1"/>
      </xdr:nvSpPr>
      <xdr:spPr>
        <a:xfrm>
          <a:off x="8239271" y="66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30" name="n_2aveValue【道路】&#10;一人当たり延長">
          <a:extLst>
            <a:ext uri="{FF2B5EF4-FFF2-40B4-BE49-F238E27FC236}">
              <a16:creationId xmlns:a16="http://schemas.microsoft.com/office/drawing/2014/main" id="{33F6E0C5-2260-44AA-A418-9C30152311FC}"/>
            </a:ext>
          </a:extLst>
        </xdr:cNvPr>
        <xdr:cNvSpPr txBox="1"/>
      </xdr:nvSpPr>
      <xdr:spPr>
        <a:xfrm>
          <a:off x="7477271" y="663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23121</xdr:rowOff>
    </xdr:from>
    <xdr:ext cx="534377" cy="259045"/>
    <xdr:sp macro="" textlink="">
      <xdr:nvSpPr>
        <xdr:cNvPr id="131" name="n_3aveValue【道路】&#10;一人当たり延長">
          <a:extLst>
            <a:ext uri="{FF2B5EF4-FFF2-40B4-BE49-F238E27FC236}">
              <a16:creationId xmlns:a16="http://schemas.microsoft.com/office/drawing/2014/main" id="{9ACC0D9B-C99B-45DE-BB38-836FE131E046}"/>
            </a:ext>
          </a:extLst>
        </xdr:cNvPr>
        <xdr:cNvSpPr txBox="1"/>
      </xdr:nvSpPr>
      <xdr:spPr>
        <a:xfrm>
          <a:off x="6702571" y="65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139595</xdr:rowOff>
    </xdr:from>
    <xdr:ext cx="534377" cy="259045"/>
    <xdr:sp macro="" textlink="">
      <xdr:nvSpPr>
        <xdr:cNvPr id="132" name="n_1mainValue【道路】&#10;一人当たり延長">
          <a:extLst>
            <a:ext uri="{FF2B5EF4-FFF2-40B4-BE49-F238E27FC236}">
              <a16:creationId xmlns:a16="http://schemas.microsoft.com/office/drawing/2014/main" id="{22ADB842-29DD-4D27-BD69-417B7A527D8F}"/>
            </a:ext>
          </a:extLst>
        </xdr:cNvPr>
        <xdr:cNvSpPr txBox="1"/>
      </xdr:nvSpPr>
      <xdr:spPr>
        <a:xfrm>
          <a:off x="8239271" y="617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47355</xdr:rowOff>
    </xdr:from>
    <xdr:ext cx="534377" cy="259045"/>
    <xdr:sp macro="" textlink="">
      <xdr:nvSpPr>
        <xdr:cNvPr id="133" name="n_2mainValue【道路】&#10;一人当たり延長">
          <a:extLst>
            <a:ext uri="{FF2B5EF4-FFF2-40B4-BE49-F238E27FC236}">
              <a16:creationId xmlns:a16="http://schemas.microsoft.com/office/drawing/2014/main" id="{F8332D18-CB23-441A-8BB3-3BB971829C1C}"/>
            </a:ext>
          </a:extLst>
        </xdr:cNvPr>
        <xdr:cNvSpPr txBox="1"/>
      </xdr:nvSpPr>
      <xdr:spPr>
        <a:xfrm>
          <a:off x="7477271" y="608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56087</xdr:rowOff>
    </xdr:from>
    <xdr:ext cx="534377" cy="259045"/>
    <xdr:sp macro="" textlink="">
      <xdr:nvSpPr>
        <xdr:cNvPr id="134" name="n_3mainValue【道路】&#10;一人当たり延長">
          <a:extLst>
            <a:ext uri="{FF2B5EF4-FFF2-40B4-BE49-F238E27FC236}">
              <a16:creationId xmlns:a16="http://schemas.microsoft.com/office/drawing/2014/main" id="{F33FD369-1760-4E4E-A9A6-99B843F4083B}"/>
            </a:ext>
          </a:extLst>
        </xdr:cNvPr>
        <xdr:cNvSpPr txBox="1"/>
      </xdr:nvSpPr>
      <xdr:spPr>
        <a:xfrm>
          <a:off x="6702571" y="609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8F49F0E7-40F6-474D-B1D5-CE54B2535F9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277DE515-7BD5-46AA-AF6C-0191C2ACFF6A}"/>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7265F332-F129-42C6-8C68-D310038C37ED}"/>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B5E4ED04-356B-49C0-9DC8-351B12F34519}"/>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588982D8-0907-44D3-9E4A-40663F345C66}"/>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178986B4-A1B8-4F1C-A20C-5BE5DA17731F}"/>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77E91A60-6C12-489E-B7B0-BEA758CA84A7}"/>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6E0EB807-C2AF-490A-84CB-333D5BF17FE7}"/>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A91350AD-E7B7-4C5A-AF46-1D126C39EE57}"/>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A737618F-B602-42F9-99A0-882F3C9B26E6}"/>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id="{5580DEE3-1A41-42E6-B729-7E069B3DE93F}"/>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E71DBBAF-06D8-4860-BB23-4F020606FB5E}"/>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DBFA3B01-E4A1-419D-A59D-A68295937467}"/>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2EB25B21-B538-474D-8802-4FA4376620EF}"/>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0379556D-0A00-4855-AA71-B051F1187AA6}"/>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2E2DF3B9-BDCF-4B80-A1F1-27157DCB2462}"/>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6FBC7575-CC4D-4525-B2D7-2A1033B2A4B5}"/>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6080CEF7-32E2-43DB-A3DE-BB06AE7FDF42}"/>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7D648EE4-D8FD-4877-A822-9D3BFE97C97F}"/>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617EE4D2-9133-4F04-BBBA-8981DEBE390B}"/>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a16="http://schemas.microsoft.com/office/drawing/2014/main" id="{FA6614D4-AE5E-473F-AF92-68DCDBCBDAF0}"/>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F0A6D9E6-4211-4B9D-BF54-0A6250675A9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1CC13038-3746-4D8A-8C29-5019A288DA08}"/>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99A4675F-EA3A-4FB0-B504-4862380CDEA1}"/>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a:extLst>
            <a:ext uri="{FF2B5EF4-FFF2-40B4-BE49-F238E27FC236}">
              <a16:creationId xmlns:a16="http://schemas.microsoft.com/office/drawing/2014/main" id="{389A2A4B-AA72-4F59-A41B-AC66F7F7C3E1}"/>
            </a:ext>
          </a:extLst>
        </xdr:cNvPr>
        <xdr:cNvCxnSpPr/>
      </xdr:nvCxnSpPr>
      <xdr:spPr>
        <a:xfrm flipV="1">
          <a:off x="4086225" y="93840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1FD90FCF-3B43-48C3-B54E-54CA472A2D23}"/>
            </a:ext>
          </a:extLst>
        </xdr:cNvPr>
        <xdr:cNvSpPr txBox="1"/>
      </xdr:nvSpPr>
      <xdr:spPr>
        <a:xfrm>
          <a:off x="412496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a:extLst>
            <a:ext uri="{FF2B5EF4-FFF2-40B4-BE49-F238E27FC236}">
              <a16:creationId xmlns:a16="http://schemas.microsoft.com/office/drawing/2014/main" id="{3EFC9084-033A-411A-95EC-A52BBE2540C8}"/>
            </a:ext>
          </a:extLst>
        </xdr:cNvPr>
        <xdr:cNvCxnSpPr/>
      </xdr:nvCxnSpPr>
      <xdr:spPr>
        <a:xfrm>
          <a:off x="402082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5D264248-DAEB-4805-8AE1-715CDDDC9A0C}"/>
            </a:ext>
          </a:extLst>
        </xdr:cNvPr>
        <xdr:cNvSpPr txBox="1"/>
      </xdr:nvSpPr>
      <xdr:spPr>
        <a:xfrm>
          <a:off x="4124960" y="916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a:extLst>
            <a:ext uri="{FF2B5EF4-FFF2-40B4-BE49-F238E27FC236}">
              <a16:creationId xmlns:a16="http://schemas.microsoft.com/office/drawing/2014/main" id="{5393C3CD-4851-4872-A0E7-763ED359987A}"/>
            </a:ext>
          </a:extLst>
        </xdr:cNvPr>
        <xdr:cNvCxnSpPr/>
      </xdr:nvCxnSpPr>
      <xdr:spPr>
        <a:xfrm>
          <a:off x="4020820" y="938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02AB474F-05A4-4E1D-AD37-387746C875DC}"/>
            </a:ext>
          </a:extLst>
        </xdr:cNvPr>
        <xdr:cNvSpPr txBox="1"/>
      </xdr:nvSpPr>
      <xdr:spPr>
        <a:xfrm>
          <a:off x="4124960" y="991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a:extLst>
            <a:ext uri="{FF2B5EF4-FFF2-40B4-BE49-F238E27FC236}">
              <a16:creationId xmlns:a16="http://schemas.microsoft.com/office/drawing/2014/main" id="{AE54FF9F-FB40-44EE-B2E2-04573CFDFBFA}"/>
            </a:ext>
          </a:extLst>
        </xdr:cNvPr>
        <xdr:cNvSpPr/>
      </xdr:nvSpPr>
      <xdr:spPr>
        <a:xfrm>
          <a:off x="4036060" y="10060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a:extLst>
            <a:ext uri="{FF2B5EF4-FFF2-40B4-BE49-F238E27FC236}">
              <a16:creationId xmlns:a16="http://schemas.microsoft.com/office/drawing/2014/main" id="{C4925289-E730-4EBE-9329-4B14D3A4CE67}"/>
            </a:ext>
          </a:extLst>
        </xdr:cNvPr>
        <xdr:cNvSpPr/>
      </xdr:nvSpPr>
      <xdr:spPr>
        <a:xfrm>
          <a:off x="3312160" y="100895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a:extLst>
            <a:ext uri="{FF2B5EF4-FFF2-40B4-BE49-F238E27FC236}">
              <a16:creationId xmlns:a16="http://schemas.microsoft.com/office/drawing/2014/main" id="{8DEEBA68-C5F7-4472-AFE9-D4B380F04341}"/>
            </a:ext>
          </a:extLst>
        </xdr:cNvPr>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8" name="フローチャート: 判断 167">
          <a:extLst>
            <a:ext uri="{FF2B5EF4-FFF2-40B4-BE49-F238E27FC236}">
              <a16:creationId xmlns:a16="http://schemas.microsoft.com/office/drawing/2014/main" id="{C64D1D2E-07C0-4E5E-B7D8-7249FEE4D7AC}"/>
            </a:ext>
          </a:extLst>
        </xdr:cNvPr>
        <xdr:cNvSpPr/>
      </xdr:nvSpPr>
      <xdr:spPr>
        <a:xfrm>
          <a:off x="1739900" y="10222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382F355C-2FB5-4AF0-93DF-CC576B030ACF}"/>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A2848059-B44C-4A43-BF50-95FF2617468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B2B39F76-612E-4D61-B128-C6F854F3B1CD}"/>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2BDEFCF7-5E3C-4792-AA49-824EEE47FD5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94A6F061-651D-456B-A623-4406AC8F939E}"/>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74" name="楕円 173">
          <a:extLst>
            <a:ext uri="{FF2B5EF4-FFF2-40B4-BE49-F238E27FC236}">
              <a16:creationId xmlns:a16="http://schemas.microsoft.com/office/drawing/2014/main" id="{698B36B0-2B1E-417B-B15F-15DF4BACA5C5}"/>
            </a:ext>
          </a:extLst>
        </xdr:cNvPr>
        <xdr:cNvSpPr/>
      </xdr:nvSpPr>
      <xdr:spPr>
        <a:xfrm>
          <a:off x="4036060" y="10180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100982</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C68041F9-DB27-4809-9465-7828FDC64A1A}"/>
            </a:ext>
          </a:extLst>
        </xdr:cNvPr>
        <xdr:cNvSpPr txBox="1"/>
      </xdr:nvSpPr>
      <xdr:spPr>
        <a:xfrm>
          <a:off x="4124960"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76" name="楕円 175">
          <a:extLst>
            <a:ext uri="{FF2B5EF4-FFF2-40B4-BE49-F238E27FC236}">
              <a16:creationId xmlns:a16="http://schemas.microsoft.com/office/drawing/2014/main" id="{0734089F-52E9-4D30-A4EB-CF82D65683CA}"/>
            </a:ext>
          </a:extLst>
        </xdr:cNvPr>
        <xdr:cNvSpPr/>
      </xdr:nvSpPr>
      <xdr:spPr>
        <a:xfrm>
          <a:off x="3312160" y="10213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xdr:rowOff>
    </xdr:from>
    <xdr:to>
      <xdr:col>24</xdr:col>
      <xdr:colOff>63500</xdr:colOff>
      <xdr:row>61</xdr:row>
      <xdr:rowOff>34290</xdr:rowOff>
    </xdr:to>
    <xdr:cxnSp macro="">
      <xdr:nvCxnSpPr>
        <xdr:cNvPr id="177" name="直線コネクタ 176">
          <a:extLst>
            <a:ext uri="{FF2B5EF4-FFF2-40B4-BE49-F238E27FC236}">
              <a16:creationId xmlns:a16="http://schemas.microsoft.com/office/drawing/2014/main" id="{B8705E33-2AD0-4B27-9B34-34438C8087F4}"/>
            </a:ext>
          </a:extLst>
        </xdr:cNvPr>
        <xdr:cNvCxnSpPr/>
      </xdr:nvCxnSpPr>
      <xdr:spPr>
        <a:xfrm flipV="1">
          <a:off x="3355340" y="1022794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xdr:rowOff>
    </xdr:from>
    <xdr:to>
      <xdr:col>15</xdr:col>
      <xdr:colOff>101600</xdr:colOff>
      <xdr:row>61</xdr:row>
      <xdr:rowOff>113665</xdr:rowOff>
    </xdr:to>
    <xdr:sp macro="" textlink="">
      <xdr:nvSpPr>
        <xdr:cNvPr id="178" name="楕円 177">
          <a:extLst>
            <a:ext uri="{FF2B5EF4-FFF2-40B4-BE49-F238E27FC236}">
              <a16:creationId xmlns:a16="http://schemas.microsoft.com/office/drawing/2014/main" id="{F0C8B8C7-89C0-4F17-A1CC-71FAE2669AC8}"/>
            </a:ext>
          </a:extLst>
        </xdr:cNvPr>
        <xdr:cNvSpPr/>
      </xdr:nvSpPr>
      <xdr:spPr>
        <a:xfrm>
          <a:off x="25146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62865</xdr:rowOff>
    </xdr:to>
    <xdr:cxnSp macro="">
      <xdr:nvCxnSpPr>
        <xdr:cNvPr id="179" name="直線コネクタ 178">
          <a:extLst>
            <a:ext uri="{FF2B5EF4-FFF2-40B4-BE49-F238E27FC236}">
              <a16:creationId xmlns:a16="http://schemas.microsoft.com/office/drawing/2014/main" id="{B9BBEF61-AEAF-4596-B5DB-511C7F2B84D6}"/>
            </a:ext>
          </a:extLst>
        </xdr:cNvPr>
        <xdr:cNvCxnSpPr/>
      </xdr:nvCxnSpPr>
      <xdr:spPr>
        <a:xfrm flipV="1">
          <a:off x="2565400" y="1026033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61595</xdr:rowOff>
    </xdr:from>
    <xdr:to>
      <xdr:col>10</xdr:col>
      <xdr:colOff>165100</xdr:colOff>
      <xdr:row>61</xdr:row>
      <xdr:rowOff>163195</xdr:rowOff>
    </xdr:to>
    <xdr:sp macro="" textlink="">
      <xdr:nvSpPr>
        <xdr:cNvPr id="180" name="楕円 179">
          <a:extLst>
            <a:ext uri="{FF2B5EF4-FFF2-40B4-BE49-F238E27FC236}">
              <a16:creationId xmlns:a16="http://schemas.microsoft.com/office/drawing/2014/main" id="{A1E73EFB-FA8F-4826-B656-5F50CEF87FD2}"/>
            </a:ext>
          </a:extLst>
        </xdr:cNvPr>
        <xdr:cNvSpPr/>
      </xdr:nvSpPr>
      <xdr:spPr>
        <a:xfrm>
          <a:off x="17399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62865</xdr:rowOff>
    </xdr:from>
    <xdr:to>
      <xdr:col>15</xdr:col>
      <xdr:colOff>50800</xdr:colOff>
      <xdr:row>61</xdr:row>
      <xdr:rowOff>112395</xdr:rowOff>
    </xdr:to>
    <xdr:cxnSp macro="">
      <xdr:nvCxnSpPr>
        <xdr:cNvPr id="181" name="直線コネクタ 180">
          <a:extLst>
            <a:ext uri="{FF2B5EF4-FFF2-40B4-BE49-F238E27FC236}">
              <a16:creationId xmlns:a16="http://schemas.microsoft.com/office/drawing/2014/main" id="{4F108E83-CAC8-4CCA-B0FB-F0687D291AA3}"/>
            </a:ext>
          </a:extLst>
        </xdr:cNvPr>
        <xdr:cNvCxnSpPr/>
      </xdr:nvCxnSpPr>
      <xdr:spPr>
        <a:xfrm flipV="1">
          <a:off x="1790700" y="10288905"/>
          <a:ext cx="7747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F90C7031-2526-4E57-A30D-7EC71EB3343C}"/>
            </a:ext>
          </a:extLst>
        </xdr:cNvPr>
        <xdr:cNvSpPr txBox="1"/>
      </xdr:nvSpPr>
      <xdr:spPr>
        <a:xfrm>
          <a:off x="317056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F060E301-8D03-4D0E-9D3D-D856B8EEFCA4}"/>
            </a:ext>
          </a:extLst>
        </xdr:cNvPr>
        <xdr:cNvSpPr txBox="1"/>
      </xdr:nvSpPr>
      <xdr:spPr>
        <a:xfrm>
          <a:off x="238570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111142</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0E975EB8-1F10-4A24-93AF-4F1A7EE000CC}"/>
            </a:ext>
          </a:extLst>
        </xdr:cNvPr>
        <xdr:cNvSpPr txBox="1"/>
      </xdr:nvSpPr>
      <xdr:spPr>
        <a:xfrm>
          <a:off x="161100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76217</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EA52FC31-80F5-4651-BACC-E69A5740E019}"/>
            </a:ext>
          </a:extLst>
        </xdr:cNvPr>
        <xdr:cNvSpPr txBox="1"/>
      </xdr:nvSpPr>
      <xdr:spPr>
        <a:xfrm>
          <a:off x="317056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104792</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1D9764FB-54E8-4A33-923C-16BD3785398E}"/>
            </a:ext>
          </a:extLst>
        </xdr:cNvPr>
        <xdr:cNvSpPr txBox="1"/>
      </xdr:nvSpPr>
      <xdr:spPr>
        <a:xfrm>
          <a:off x="238570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154322</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60F064A8-3248-4ED4-8069-516755832E6B}"/>
            </a:ext>
          </a:extLst>
        </xdr:cNvPr>
        <xdr:cNvSpPr txBox="1"/>
      </xdr:nvSpPr>
      <xdr:spPr>
        <a:xfrm>
          <a:off x="161100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7743D33-FEEC-4F5A-87C2-AAAC8C66EFB7}"/>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7F54F107-498C-4384-A47E-84E05D001315}"/>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6D38225F-F25F-4E88-BD3A-1A1066883E5D}"/>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7B1B7DFF-7B31-4149-BBA3-C21999F2E679}"/>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375C5160-D139-4D1A-9D35-7506DE0F6F8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B7715527-A943-4A2F-860F-62BB6C3FA2AF}"/>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5342F009-5B9E-4F5A-AC24-8A0690A8DD4C}"/>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6710DC0A-6CFC-45D2-BE76-5957A47FE53B}"/>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8931ACAC-78ED-45C8-95C0-52CF9323D013}"/>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9DD0DCBC-D8B7-44CF-B88B-2C0668541DA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a:extLst>
            <a:ext uri="{FF2B5EF4-FFF2-40B4-BE49-F238E27FC236}">
              <a16:creationId xmlns:a16="http://schemas.microsoft.com/office/drawing/2014/main" id="{C144E296-9F4F-46CF-A549-7C67099FCA09}"/>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a:extLst>
            <a:ext uri="{FF2B5EF4-FFF2-40B4-BE49-F238E27FC236}">
              <a16:creationId xmlns:a16="http://schemas.microsoft.com/office/drawing/2014/main" id="{FE04B575-5078-40C8-B631-E17A59181A95}"/>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a:extLst>
            <a:ext uri="{FF2B5EF4-FFF2-40B4-BE49-F238E27FC236}">
              <a16:creationId xmlns:a16="http://schemas.microsoft.com/office/drawing/2014/main" id="{87D4413C-DF33-405F-A709-1CEE69A9A6E1}"/>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a:extLst>
            <a:ext uri="{FF2B5EF4-FFF2-40B4-BE49-F238E27FC236}">
              <a16:creationId xmlns:a16="http://schemas.microsoft.com/office/drawing/2014/main" id="{E5146612-0952-4074-A0C7-2BD7F63AF013}"/>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a:extLst>
            <a:ext uri="{FF2B5EF4-FFF2-40B4-BE49-F238E27FC236}">
              <a16:creationId xmlns:a16="http://schemas.microsoft.com/office/drawing/2014/main" id="{B9D21F12-58EB-4928-AE3A-737303EABD6D}"/>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a:extLst>
            <a:ext uri="{FF2B5EF4-FFF2-40B4-BE49-F238E27FC236}">
              <a16:creationId xmlns:a16="http://schemas.microsoft.com/office/drawing/2014/main" id="{2514803B-FDFD-48B7-A717-04E37AFBFF22}"/>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a:extLst>
            <a:ext uri="{FF2B5EF4-FFF2-40B4-BE49-F238E27FC236}">
              <a16:creationId xmlns:a16="http://schemas.microsoft.com/office/drawing/2014/main" id="{E44E7226-5A41-4C3C-A8E0-FC17E38B7F32}"/>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a:extLst>
            <a:ext uri="{FF2B5EF4-FFF2-40B4-BE49-F238E27FC236}">
              <a16:creationId xmlns:a16="http://schemas.microsoft.com/office/drawing/2014/main" id="{7138F732-9498-4AC8-9B75-6E562B7C44E9}"/>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a:extLst>
            <a:ext uri="{FF2B5EF4-FFF2-40B4-BE49-F238E27FC236}">
              <a16:creationId xmlns:a16="http://schemas.microsoft.com/office/drawing/2014/main" id="{F0CCF49F-A100-4A4D-B61A-F6DFD0380EFF}"/>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a:extLst>
            <a:ext uri="{FF2B5EF4-FFF2-40B4-BE49-F238E27FC236}">
              <a16:creationId xmlns:a16="http://schemas.microsoft.com/office/drawing/2014/main" id="{67DE8786-23CF-490E-823E-3B95A2FD8C9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C24669F9-89E9-46E9-99B0-1EA6F469859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a:extLst>
            <a:ext uri="{FF2B5EF4-FFF2-40B4-BE49-F238E27FC236}">
              <a16:creationId xmlns:a16="http://schemas.microsoft.com/office/drawing/2014/main" id="{BC64E644-329F-4B65-95EA-EED8A7BD6AD5}"/>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A5197259-1CBD-43AF-B30A-654FC8E707A2}"/>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a:extLst>
            <a:ext uri="{FF2B5EF4-FFF2-40B4-BE49-F238E27FC236}">
              <a16:creationId xmlns:a16="http://schemas.microsoft.com/office/drawing/2014/main" id="{14DA992E-AD5A-48CA-8C16-F52E1C5EB571}"/>
            </a:ext>
          </a:extLst>
        </xdr:cNvPr>
        <xdr:cNvCxnSpPr/>
      </xdr:nvCxnSpPr>
      <xdr:spPr>
        <a:xfrm flipV="1">
          <a:off x="9219565" y="9358635"/>
          <a:ext cx="0" cy="1444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id="{DD49B0C1-9264-452F-BFCE-A8E5683A6AB9}"/>
            </a:ext>
          </a:extLst>
        </xdr:cNvPr>
        <xdr:cNvSpPr txBox="1"/>
      </xdr:nvSpPr>
      <xdr:spPr>
        <a:xfrm>
          <a:off x="9258300" y="108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a:extLst>
            <a:ext uri="{FF2B5EF4-FFF2-40B4-BE49-F238E27FC236}">
              <a16:creationId xmlns:a16="http://schemas.microsoft.com/office/drawing/2014/main" id="{8418C5B8-9E81-4F66-B0AA-501C3528291E}"/>
            </a:ext>
          </a:extLst>
        </xdr:cNvPr>
        <xdr:cNvCxnSpPr/>
      </xdr:nvCxnSpPr>
      <xdr:spPr>
        <a:xfrm>
          <a:off x="9154160" y="10803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a:extLst>
            <a:ext uri="{FF2B5EF4-FFF2-40B4-BE49-F238E27FC236}">
              <a16:creationId xmlns:a16="http://schemas.microsoft.com/office/drawing/2014/main" id="{330862B4-17C5-4498-90D6-2F03E3248DFD}"/>
            </a:ext>
          </a:extLst>
        </xdr:cNvPr>
        <xdr:cNvSpPr txBox="1"/>
      </xdr:nvSpPr>
      <xdr:spPr>
        <a:xfrm>
          <a:off x="9258300" y="91376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a:extLst>
            <a:ext uri="{FF2B5EF4-FFF2-40B4-BE49-F238E27FC236}">
              <a16:creationId xmlns:a16="http://schemas.microsoft.com/office/drawing/2014/main" id="{334E7B73-799D-4551-A563-129D84128243}"/>
            </a:ext>
          </a:extLst>
        </xdr:cNvPr>
        <xdr:cNvCxnSpPr/>
      </xdr:nvCxnSpPr>
      <xdr:spPr>
        <a:xfrm>
          <a:off x="9154160" y="93586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148080</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C0365FF2-4188-4CFF-8B8F-C5D5B447F885}"/>
            </a:ext>
          </a:extLst>
        </xdr:cNvPr>
        <xdr:cNvSpPr txBox="1"/>
      </xdr:nvSpPr>
      <xdr:spPr>
        <a:xfrm>
          <a:off x="9258300" y="10374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a:extLst>
            <a:ext uri="{FF2B5EF4-FFF2-40B4-BE49-F238E27FC236}">
              <a16:creationId xmlns:a16="http://schemas.microsoft.com/office/drawing/2014/main" id="{8A26A87E-4022-4E1A-9344-85F3271EB512}"/>
            </a:ext>
          </a:extLst>
        </xdr:cNvPr>
        <xdr:cNvSpPr/>
      </xdr:nvSpPr>
      <xdr:spPr>
        <a:xfrm>
          <a:off x="9192260" y="103956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a:extLst>
            <a:ext uri="{FF2B5EF4-FFF2-40B4-BE49-F238E27FC236}">
              <a16:creationId xmlns:a16="http://schemas.microsoft.com/office/drawing/2014/main" id="{3124F5B1-E5EE-43BF-BF73-790C0B5750C7}"/>
            </a:ext>
          </a:extLst>
        </xdr:cNvPr>
        <xdr:cNvSpPr/>
      </xdr:nvSpPr>
      <xdr:spPr>
        <a:xfrm>
          <a:off x="8445500" y="104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a:extLst>
            <a:ext uri="{FF2B5EF4-FFF2-40B4-BE49-F238E27FC236}">
              <a16:creationId xmlns:a16="http://schemas.microsoft.com/office/drawing/2014/main" id="{E4CC996D-CE68-41F9-A459-54DB38B9A7B1}"/>
            </a:ext>
          </a:extLst>
        </xdr:cNvPr>
        <xdr:cNvSpPr/>
      </xdr:nvSpPr>
      <xdr:spPr>
        <a:xfrm>
          <a:off x="7670800" y="104448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20" name="フローチャート: 判断 219">
          <a:extLst>
            <a:ext uri="{FF2B5EF4-FFF2-40B4-BE49-F238E27FC236}">
              <a16:creationId xmlns:a16="http://schemas.microsoft.com/office/drawing/2014/main" id="{FB7F48AD-C41C-480C-B62E-D13CBE62AC0C}"/>
            </a:ext>
          </a:extLst>
        </xdr:cNvPr>
        <xdr:cNvSpPr/>
      </xdr:nvSpPr>
      <xdr:spPr>
        <a:xfrm>
          <a:off x="6873240" y="1043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7563661B-B042-481D-AEAB-9DC14BFD428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9DE8F4B1-F958-471A-8A8A-60102DC968A3}"/>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176FBEE3-0C07-4DB8-BE0F-EF224E32400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8BC8ABC2-549F-4ED1-8767-2387B790084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ABEC94FF-7BF1-400A-9AB9-0A6AB3716B75}"/>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95636</xdr:rowOff>
    </xdr:from>
    <xdr:to>
      <xdr:col>55</xdr:col>
      <xdr:colOff>50800</xdr:colOff>
      <xdr:row>56</xdr:row>
      <xdr:rowOff>25786</xdr:rowOff>
    </xdr:to>
    <xdr:sp macro="" textlink="">
      <xdr:nvSpPr>
        <xdr:cNvPr id="226" name="楕円 225">
          <a:extLst>
            <a:ext uri="{FF2B5EF4-FFF2-40B4-BE49-F238E27FC236}">
              <a16:creationId xmlns:a16="http://schemas.microsoft.com/office/drawing/2014/main" id="{8062D699-7048-4C1E-9954-EABFBD55DD30}"/>
            </a:ext>
          </a:extLst>
        </xdr:cNvPr>
        <xdr:cNvSpPr/>
      </xdr:nvSpPr>
      <xdr:spPr>
        <a:xfrm>
          <a:off x="9192260" y="93158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40662</xdr:rowOff>
    </xdr:from>
    <xdr:ext cx="690189" cy="259045"/>
    <xdr:sp macro="" textlink="">
      <xdr:nvSpPr>
        <xdr:cNvPr id="227" name="【橋りょう・トンネル】&#10;一人当たり有形固定資産（償却資産）額該当値テキスト">
          <a:extLst>
            <a:ext uri="{FF2B5EF4-FFF2-40B4-BE49-F238E27FC236}">
              <a16:creationId xmlns:a16="http://schemas.microsoft.com/office/drawing/2014/main" id="{4A4A2DD2-9010-4E37-A767-7DDF8C01E2BB}"/>
            </a:ext>
          </a:extLst>
        </xdr:cNvPr>
        <xdr:cNvSpPr txBox="1"/>
      </xdr:nvSpPr>
      <xdr:spPr>
        <a:xfrm>
          <a:off x="9258300" y="9260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117297</xdr:rowOff>
    </xdr:from>
    <xdr:to>
      <xdr:col>50</xdr:col>
      <xdr:colOff>165100</xdr:colOff>
      <xdr:row>56</xdr:row>
      <xdr:rowOff>47447</xdr:rowOff>
    </xdr:to>
    <xdr:sp macro="" textlink="">
      <xdr:nvSpPr>
        <xdr:cNvPr id="228" name="楕円 227">
          <a:extLst>
            <a:ext uri="{FF2B5EF4-FFF2-40B4-BE49-F238E27FC236}">
              <a16:creationId xmlns:a16="http://schemas.microsoft.com/office/drawing/2014/main" id="{68861ED0-BAD5-4EDF-9669-016890576CAA}"/>
            </a:ext>
          </a:extLst>
        </xdr:cNvPr>
        <xdr:cNvSpPr/>
      </xdr:nvSpPr>
      <xdr:spPr>
        <a:xfrm>
          <a:off x="8445500" y="93374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146436</xdr:rowOff>
    </xdr:from>
    <xdr:to>
      <xdr:col>55</xdr:col>
      <xdr:colOff>0</xdr:colOff>
      <xdr:row>55</xdr:row>
      <xdr:rowOff>168097</xdr:rowOff>
    </xdr:to>
    <xdr:cxnSp macro="">
      <xdr:nvCxnSpPr>
        <xdr:cNvPr id="229" name="直線コネクタ 228">
          <a:extLst>
            <a:ext uri="{FF2B5EF4-FFF2-40B4-BE49-F238E27FC236}">
              <a16:creationId xmlns:a16="http://schemas.microsoft.com/office/drawing/2014/main" id="{2713328C-2D65-4113-8752-8E98227A0925}"/>
            </a:ext>
          </a:extLst>
        </xdr:cNvPr>
        <xdr:cNvCxnSpPr/>
      </xdr:nvCxnSpPr>
      <xdr:spPr>
        <a:xfrm flipV="1">
          <a:off x="8496300" y="9366636"/>
          <a:ext cx="723900" cy="2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145345</xdr:rowOff>
    </xdr:from>
    <xdr:to>
      <xdr:col>46</xdr:col>
      <xdr:colOff>38100</xdr:colOff>
      <xdr:row>56</xdr:row>
      <xdr:rowOff>75495</xdr:rowOff>
    </xdr:to>
    <xdr:sp macro="" textlink="">
      <xdr:nvSpPr>
        <xdr:cNvPr id="230" name="楕円 229">
          <a:extLst>
            <a:ext uri="{FF2B5EF4-FFF2-40B4-BE49-F238E27FC236}">
              <a16:creationId xmlns:a16="http://schemas.microsoft.com/office/drawing/2014/main" id="{0318A350-3B6E-4C93-B6AD-F9165D3D4249}"/>
            </a:ext>
          </a:extLst>
        </xdr:cNvPr>
        <xdr:cNvSpPr/>
      </xdr:nvSpPr>
      <xdr:spPr>
        <a:xfrm>
          <a:off x="7670800" y="93655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168097</xdr:rowOff>
    </xdr:from>
    <xdr:to>
      <xdr:col>50</xdr:col>
      <xdr:colOff>114300</xdr:colOff>
      <xdr:row>56</xdr:row>
      <xdr:rowOff>24695</xdr:rowOff>
    </xdr:to>
    <xdr:cxnSp macro="">
      <xdr:nvCxnSpPr>
        <xdr:cNvPr id="231" name="直線コネクタ 230">
          <a:extLst>
            <a:ext uri="{FF2B5EF4-FFF2-40B4-BE49-F238E27FC236}">
              <a16:creationId xmlns:a16="http://schemas.microsoft.com/office/drawing/2014/main" id="{11E295B1-C03F-4CC1-A6FB-E91B2DB7512E}"/>
            </a:ext>
          </a:extLst>
        </xdr:cNvPr>
        <xdr:cNvCxnSpPr/>
      </xdr:nvCxnSpPr>
      <xdr:spPr>
        <a:xfrm flipV="1">
          <a:off x="7713980" y="9388297"/>
          <a:ext cx="782320" cy="2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16035</xdr:rowOff>
    </xdr:from>
    <xdr:to>
      <xdr:col>41</xdr:col>
      <xdr:colOff>101600</xdr:colOff>
      <xdr:row>56</xdr:row>
      <xdr:rowOff>117635</xdr:rowOff>
    </xdr:to>
    <xdr:sp macro="" textlink="">
      <xdr:nvSpPr>
        <xdr:cNvPr id="232" name="楕円 231">
          <a:extLst>
            <a:ext uri="{FF2B5EF4-FFF2-40B4-BE49-F238E27FC236}">
              <a16:creationId xmlns:a16="http://schemas.microsoft.com/office/drawing/2014/main" id="{5672FFC2-E488-414E-AC5E-F5342A030868}"/>
            </a:ext>
          </a:extLst>
        </xdr:cNvPr>
        <xdr:cNvSpPr/>
      </xdr:nvSpPr>
      <xdr:spPr>
        <a:xfrm>
          <a:off x="6873240" y="94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24695</xdr:rowOff>
    </xdr:from>
    <xdr:to>
      <xdr:col>45</xdr:col>
      <xdr:colOff>177800</xdr:colOff>
      <xdr:row>56</xdr:row>
      <xdr:rowOff>66835</xdr:rowOff>
    </xdr:to>
    <xdr:cxnSp macro="">
      <xdr:nvCxnSpPr>
        <xdr:cNvPr id="233" name="直線コネクタ 232">
          <a:extLst>
            <a:ext uri="{FF2B5EF4-FFF2-40B4-BE49-F238E27FC236}">
              <a16:creationId xmlns:a16="http://schemas.microsoft.com/office/drawing/2014/main" id="{5AC08CBC-EB06-4EEE-AEAE-C65D4982C4A9}"/>
            </a:ext>
          </a:extLst>
        </xdr:cNvPr>
        <xdr:cNvCxnSpPr/>
      </xdr:nvCxnSpPr>
      <xdr:spPr>
        <a:xfrm flipV="1">
          <a:off x="6924040" y="9412535"/>
          <a:ext cx="789940" cy="4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128328</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07952536-D64E-4CAC-92E2-DBED8823DA9A}"/>
            </a:ext>
          </a:extLst>
        </xdr:cNvPr>
        <xdr:cNvSpPr txBox="1"/>
      </xdr:nvSpPr>
      <xdr:spPr>
        <a:xfrm>
          <a:off x="8214575" y="1052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143857</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64C746AA-6AEB-4587-81FF-73DD4E3AE36E}"/>
            </a:ext>
          </a:extLst>
        </xdr:cNvPr>
        <xdr:cNvSpPr txBox="1"/>
      </xdr:nvSpPr>
      <xdr:spPr>
        <a:xfrm>
          <a:off x="7444955" y="1053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132398</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B87561DC-8BE6-4B96-95A0-C4DFDA1367E4}"/>
            </a:ext>
          </a:extLst>
        </xdr:cNvPr>
        <xdr:cNvSpPr txBox="1"/>
      </xdr:nvSpPr>
      <xdr:spPr>
        <a:xfrm>
          <a:off x="6670255" y="1052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63974</xdr:rowOff>
    </xdr:from>
    <xdr:ext cx="690189" cy="259045"/>
    <xdr:sp macro="" textlink="">
      <xdr:nvSpPr>
        <xdr:cNvPr id="237" name="n_1mainValue【橋りょう・トンネル】&#10;一人当たり有形固定資産（償却資産）額">
          <a:extLst>
            <a:ext uri="{FF2B5EF4-FFF2-40B4-BE49-F238E27FC236}">
              <a16:creationId xmlns:a16="http://schemas.microsoft.com/office/drawing/2014/main" id="{AD30904E-9FF8-4278-8601-8E0D212BC6D5}"/>
            </a:ext>
          </a:extLst>
        </xdr:cNvPr>
        <xdr:cNvSpPr txBox="1"/>
      </xdr:nvSpPr>
      <xdr:spPr>
        <a:xfrm>
          <a:off x="8184225" y="91165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92022</xdr:rowOff>
    </xdr:from>
    <xdr:ext cx="690189" cy="259045"/>
    <xdr:sp macro="" textlink="">
      <xdr:nvSpPr>
        <xdr:cNvPr id="238" name="n_2mainValue【橋りょう・トンネル】&#10;一人当たり有形固定資産（償却資産）額">
          <a:extLst>
            <a:ext uri="{FF2B5EF4-FFF2-40B4-BE49-F238E27FC236}">
              <a16:creationId xmlns:a16="http://schemas.microsoft.com/office/drawing/2014/main" id="{954BCA64-1966-4152-827B-2B80BD9E09A9}"/>
            </a:ext>
          </a:extLst>
        </xdr:cNvPr>
        <xdr:cNvSpPr txBox="1"/>
      </xdr:nvSpPr>
      <xdr:spPr>
        <a:xfrm>
          <a:off x="7399365" y="914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134162</xdr:rowOff>
    </xdr:from>
    <xdr:ext cx="690189" cy="259045"/>
    <xdr:sp macro="" textlink="">
      <xdr:nvSpPr>
        <xdr:cNvPr id="239" name="n_3mainValue【橋りょう・トンネル】&#10;一人当たり有形固定資産（償却資産）額">
          <a:extLst>
            <a:ext uri="{FF2B5EF4-FFF2-40B4-BE49-F238E27FC236}">
              <a16:creationId xmlns:a16="http://schemas.microsoft.com/office/drawing/2014/main" id="{D082329F-DB62-4666-BD4F-7A5817283FC0}"/>
            </a:ext>
          </a:extLst>
        </xdr:cNvPr>
        <xdr:cNvSpPr txBox="1"/>
      </xdr:nvSpPr>
      <xdr:spPr>
        <a:xfrm>
          <a:off x="6624665" y="91867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A5180B5A-FD9A-4649-AF7B-722C90BE525D}"/>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45018129-A22E-4063-9C3C-023CDEA4B19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9A968B5E-0B02-4060-8B71-B9674AFABD2C}"/>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594A9F72-4257-41F3-9181-F205C7B227A1}"/>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7C2196C4-9F37-46EE-99E8-3986F2A28D1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6711F92-763C-4210-A6FB-863A93B8E0FA}"/>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B635EBDA-ABA2-460B-8EE8-F8FB4686B949}"/>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77866FFE-B5B1-41FF-8B55-9E0251FD15C2}"/>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4CC7BCC0-950A-4C84-89E9-633C2F129B2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B651448E-EEB6-4714-B6E7-08EA77324B7C}"/>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id="{81E4E748-6283-4DF7-B211-D8CFB46D6119}"/>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270C4765-29A7-4609-AD0C-D156D72A18C4}"/>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id="{F24FF17A-C8A5-431E-8810-5EA251B08D46}"/>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7ED7EAF6-C796-44B1-98F1-61941FCBB2C6}"/>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6BA07CF5-9476-484A-BCD0-D1C65C62B85A}"/>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5CCDDF42-DC68-44EE-94E6-E8412C91B42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7C96CD83-F895-410F-B5D6-ADB24B6E07A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3EAE3D85-7B88-4B49-957E-40BF956C9BAC}"/>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967E4624-7CEA-4C69-9D03-D79EA3FC4ECD}"/>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E47B7237-B072-406F-B4D7-A04C140DC8E6}"/>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id="{2270C67D-B546-4ECF-A639-C24A259CF6BC}"/>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AD2153BA-55D4-4B24-9C0E-09A5787AE03C}"/>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CBF1A855-540D-4C86-B0BE-DEF91F79019B}"/>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537B7456-95DD-4A01-9F02-E7BA160EEDB1}"/>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4" name="直線コネクタ 263">
          <a:extLst>
            <a:ext uri="{FF2B5EF4-FFF2-40B4-BE49-F238E27FC236}">
              <a16:creationId xmlns:a16="http://schemas.microsoft.com/office/drawing/2014/main" id="{1713D359-8ACB-458F-8379-FCC37948443A}"/>
            </a:ext>
          </a:extLst>
        </xdr:cNvPr>
        <xdr:cNvCxnSpPr/>
      </xdr:nvCxnSpPr>
      <xdr:spPr>
        <a:xfrm flipV="1">
          <a:off x="4086225" y="1304163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B246A291-EF77-4130-BB8A-6EF85FF31926}"/>
            </a:ext>
          </a:extLst>
        </xdr:cNvPr>
        <xdr:cNvSpPr txBox="1"/>
      </xdr:nvSpPr>
      <xdr:spPr>
        <a:xfrm>
          <a:off x="4124960"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6" name="直線コネクタ 265">
          <a:extLst>
            <a:ext uri="{FF2B5EF4-FFF2-40B4-BE49-F238E27FC236}">
              <a16:creationId xmlns:a16="http://schemas.microsoft.com/office/drawing/2014/main" id="{13FFC3BD-FBCE-417A-9211-819C9DC7B001}"/>
            </a:ext>
          </a:extLst>
        </xdr:cNvPr>
        <xdr:cNvCxnSpPr/>
      </xdr:nvCxnSpPr>
      <xdr:spPr>
        <a:xfrm>
          <a:off x="4020820" y="1460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a:extLst>
            <a:ext uri="{FF2B5EF4-FFF2-40B4-BE49-F238E27FC236}">
              <a16:creationId xmlns:a16="http://schemas.microsoft.com/office/drawing/2014/main" id="{B5D15438-2E30-4AC4-A123-32A88759CF2E}"/>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a:extLst>
            <a:ext uri="{FF2B5EF4-FFF2-40B4-BE49-F238E27FC236}">
              <a16:creationId xmlns:a16="http://schemas.microsoft.com/office/drawing/2014/main" id="{C96873C5-FF41-4FA8-89BB-D0D0A4F8683E}"/>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3AB74887-676E-43E2-AFF8-0CE51B679130}"/>
            </a:ext>
          </a:extLst>
        </xdr:cNvPr>
        <xdr:cNvSpPr txBox="1"/>
      </xdr:nvSpPr>
      <xdr:spPr>
        <a:xfrm>
          <a:off x="4124960" y="13641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0" name="フローチャート: 判断 269">
          <a:extLst>
            <a:ext uri="{FF2B5EF4-FFF2-40B4-BE49-F238E27FC236}">
              <a16:creationId xmlns:a16="http://schemas.microsoft.com/office/drawing/2014/main" id="{7C6C52E7-10EB-421A-A7A1-8EEE4C4486B1}"/>
            </a:ext>
          </a:extLst>
        </xdr:cNvPr>
        <xdr:cNvSpPr/>
      </xdr:nvSpPr>
      <xdr:spPr>
        <a:xfrm>
          <a:off x="4036060" y="1366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71" name="フローチャート: 判断 270">
          <a:extLst>
            <a:ext uri="{FF2B5EF4-FFF2-40B4-BE49-F238E27FC236}">
              <a16:creationId xmlns:a16="http://schemas.microsoft.com/office/drawing/2014/main" id="{5496632A-BB6B-41C5-8F63-F08C47AC6BB5}"/>
            </a:ext>
          </a:extLst>
        </xdr:cNvPr>
        <xdr:cNvSpPr/>
      </xdr:nvSpPr>
      <xdr:spPr>
        <a:xfrm>
          <a:off x="3312160" y="136766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2" name="フローチャート: 判断 271">
          <a:extLst>
            <a:ext uri="{FF2B5EF4-FFF2-40B4-BE49-F238E27FC236}">
              <a16:creationId xmlns:a16="http://schemas.microsoft.com/office/drawing/2014/main" id="{41F2268A-4E26-4ABC-9113-35088A8171BE}"/>
            </a:ext>
          </a:extLst>
        </xdr:cNvPr>
        <xdr:cNvSpPr/>
      </xdr:nvSpPr>
      <xdr:spPr>
        <a:xfrm>
          <a:off x="2514600" y="1368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73" name="フローチャート: 判断 272">
          <a:extLst>
            <a:ext uri="{FF2B5EF4-FFF2-40B4-BE49-F238E27FC236}">
              <a16:creationId xmlns:a16="http://schemas.microsoft.com/office/drawing/2014/main" id="{2CD50A60-60B6-43C5-886D-2C3FE8BCF734}"/>
            </a:ext>
          </a:extLst>
        </xdr:cNvPr>
        <xdr:cNvSpPr/>
      </xdr:nvSpPr>
      <xdr:spPr>
        <a:xfrm>
          <a:off x="1739900" y="13667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91D710D2-0457-4E68-8176-3F016DD4A47C}"/>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1B9125A6-41A4-4E2D-9444-F9D20D289BC1}"/>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14F2739-72B3-4D48-AC8B-E69134C4B54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8528837C-DF76-4074-B5F0-AFB158D5B651}"/>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68BA728-2C67-4860-BFBC-C2F529966486}"/>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79" name="楕円 278">
          <a:extLst>
            <a:ext uri="{FF2B5EF4-FFF2-40B4-BE49-F238E27FC236}">
              <a16:creationId xmlns:a16="http://schemas.microsoft.com/office/drawing/2014/main" id="{8C00B69F-8B39-4185-82EC-65C913E6FD8C}"/>
            </a:ext>
          </a:extLst>
        </xdr:cNvPr>
        <xdr:cNvSpPr/>
      </xdr:nvSpPr>
      <xdr:spPr>
        <a:xfrm>
          <a:off x="4036060" y="12990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80" name="【公営住宅】&#10;有形固定資産減価償却率該当値テキスト">
          <a:extLst>
            <a:ext uri="{FF2B5EF4-FFF2-40B4-BE49-F238E27FC236}">
              <a16:creationId xmlns:a16="http://schemas.microsoft.com/office/drawing/2014/main" id="{8F1E2F0F-6AE4-4243-894A-BA5C1C1231E3}"/>
            </a:ext>
          </a:extLst>
        </xdr:cNvPr>
        <xdr:cNvSpPr txBox="1"/>
      </xdr:nvSpPr>
      <xdr:spPr>
        <a:xfrm>
          <a:off x="4124960" y="1294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81" name="楕円 280">
          <a:extLst>
            <a:ext uri="{FF2B5EF4-FFF2-40B4-BE49-F238E27FC236}">
              <a16:creationId xmlns:a16="http://schemas.microsoft.com/office/drawing/2014/main" id="{953D8CF0-6A0C-4DFA-9696-1E4FE9E8FB2A}"/>
            </a:ext>
          </a:extLst>
        </xdr:cNvPr>
        <xdr:cNvSpPr/>
      </xdr:nvSpPr>
      <xdr:spPr>
        <a:xfrm>
          <a:off x="3312160" y="12990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82" name="直線コネクタ 281">
          <a:extLst>
            <a:ext uri="{FF2B5EF4-FFF2-40B4-BE49-F238E27FC236}">
              <a16:creationId xmlns:a16="http://schemas.microsoft.com/office/drawing/2014/main" id="{37A7ACAF-9441-42E1-96C1-F42202C9E33E}"/>
            </a:ext>
          </a:extLst>
        </xdr:cNvPr>
        <xdr:cNvCxnSpPr/>
      </xdr:nvCxnSpPr>
      <xdr:spPr>
        <a:xfrm>
          <a:off x="3355340" y="130416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83" name="楕円 282">
          <a:extLst>
            <a:ext uri="{FF2B5EF4-FFF2-40B4-BE49-F238E27FC236}">
              <a16:creationId xmlns:a16="http://schemas.microsoft.com/office/drawing/2014/main" id="{C6D01B8F-4BF9-41F8-B2CF-AC484FD6EF97}"/>
            </a:ext>
          </a:extLst>
        </xdr:cNvPr>
        <xdr:cNvSpPr/>
      </xdr:nvSpPr>
      <xdr:spPr>
        <a:xfrm>
          <a:off x="2514600" y="12990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84" name="直線コネクタ 283">
          <a:extLst>
            <a:ext uri="{FF2B5EF4-FFF2-40B4-BE49-F238E27FC236}">
              <a16:creationId xmlns:a16="http://schemas.microsoft.com/office/drawing/2014/main" id="{3419D36D-7C35-46ED-922D-CDC80C6FB754}"/>
            </a:ext>
          </a:extLst>
        </xdr:cNvPr>
        <xdr:cNvCxnSpPr/>
      </xdr:nvCxnSpPr>
      <xdr:spPr>
        <a:xfrm>
          <a:off x="2565400" y="130416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82550</xdr:rowOff>
    </xdr:from>
    <xdr:to>
      <xdr:col>10</xdr:col>
      <xdr:colOff>165100</xdr:colOff>
      <xdr:row>78</xdr:row>
      <xdr:rowOff>12700</xdr:rowOff>
    </xdr:to>
    <xdr:sp macro="" textlink="">
      <xdr:nvSpPr>
        <xdr:cNvPr id="285" name="楕円 284">
          <a:extLst>
            <a:ext uri="{FF2B5EF4-FFF2-40B4-BE49-F238E27FC236}">
              <a16:creationId xmlns:a16="http://schemas.microsoft.com/office/drawing/2014/main" id="{ED11192B-CD85-4AA0-B56E-B68AD3D11AF3}"/>
            </a:ext>
          </a:extLst>
        </xdr:cNvPr>
        <xdr:cNvSpPr/>
      </xdr:nvSpPr>
      <xdr:spPr>
        <a:xfrm>
          <a:off x="1739900" y="12990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77</xdr:row>
      <xdr:rowOff>133350</xdr:rowOff>
    </xdr:to>
    <xdr:cxnSp macro="">
      <xdr:nvCxnSpPr>
        <xdr:cNvPr id="286" name="直線コネクタ 285">
          <a:extLst>
            <a:ext uri="{FF2B5EF4-FFF2-40B4-BE49-F238E27FC236}">
              <a16:creationId xmlns:a16="http://schemas.microsoft.com/office/drawing/2014/main" id="{0D20A220-BEC3-4ED4-B0AA-EE3CDF7E269B}"/>
            </a:ext>
          </a:extLst>
        </xdr:cNvPr>
        <xdr:cNvCxnSpPr/>
      </xdr:nvCxnSpPr>
      <xdr:spPr>
        <a:xfrm>
          <a:off x="1790700" y="130416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287" name="n_1aveValue【公営住宅】&#10;有形固定資産減価償却率">
          <a:extLst>
            <a:ext uri="{FF2B5EF4-FFF2-40B4-BE49-F238E27FC236}">
              <a16:creationId xmlns:a16="http://schemas.microsoft.com/office/drawing/2014/main" id="{9D6BEB1F-34BC-4903-896B-9574FCD5D9B4}"/>
            </a:ext>
          </a:extLst>
        </xdr:cNvPr>
        <xdr:cNvSpPr txBox="1"/>
      </xdr:nvSpPr>
      <xdr:spPr>
        <a:xfrm>
          <a:off x="3170564" y="1376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88" name="n_2aveValue【公営住宅】&#10;有形固定資産減価償却率">
          <a:extLst>
            <a:ext uri="{FF2B5EF4-FFF2-40B4-BE49-F238E27FC236}">
              <a16:creationId xmlns:a16="http://schemas.microsoft.com/office/drawing/2014/main" id="{4BD30B97-72C4-4B2A-8BCC-C8FE2FD19AA9}"/>
            </a:ext>
          </a:extLst>
        </xdr:cNvPr>
        <xdr:cNvSpPr txBox="1"/>
      </xdr:nvSpPr>
      <xdr:spPr>
        <a:xfrm>
          <a:off x="2385704"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9541</xdr:rowOff>
    </xdr:from>
    <xdr:ext cx="405111" cy="259045"/>
    <xdr:sp macro="" textlink="">
      <xdr:nvSpPr>
        <xdr:cNvPr id="289" name="n_3aveValue【公営住宅】&#10;有形固定資産減価償却率">
          <a:extLst>
            <a:ext uri="{FF2B5EF4-FFF2-40B4-BE49-F238E27FC236}">
              <a16:creationId xmlns:a16="http://schemas.microsoft.com/office/drawing/2014/main" id="{CBD4494A-E547-4354-AA75-BE969288065B}"/>
            </a:ext>
          </a:extLst>
        </xdr:cNvPr>
        <xdr:cNvSpPr txBox="1"/>
      </xdr:nvSpPr>
      <xdr:spPr>
        <a:xfrm>
          <a:off x="1611004" y="1375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90" name="n_1mainValue【公営住宅】&#10;有形固定資産減価償却率">
          <a:extLst>
            <a:ext uri="{FF2B5EF4-FFF2-40B4-BE49-F238E27FC236}">
              <a16:creationId xmlns:a16="http://schemas.microsoft.com/office/drawing/2014/main" id="{14C2B012-3283-44DB-927F-F1D2DBC5D320}"/>
            </a:ext>
          </a:extLst>
        </xdr:cNvPr>
        <xdr:cNvSpPr txBox="1"/>
      </xdr:nvSpPr>
      <xdr:spPr>
        <a:xfrm>
          <a:off x="3138247"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91" name="n_2mainValue【公営住宅】&#10;有形固定資産減価償却率">
          <a:extLst>
            <a:ext uri="{FF2B5EF4-FFF2-40B4-BE49-F238E27FC236}">
              <a16:creationId xmlns:a16="http://schemas.microsoft.com/office/drawing/2014/main" id="{409BA7A5-E29B-45F7-BCDF-24A95D5EDCCC}"/>
            </a:ext>
          </a:extLst>
        </xdr:cNvPr>
        <xdr:cNvSpPr txBox="1"/>
      </xdr:nvSpPr>
      <xdr:spPr>
        <a:xfrm>
          <a:off x="2353387"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76</xdr:row>
      <xdr:rowOff>29227</xdr:rowOff>
    </xdr:from>
    <xdr:ext cx="469744" cy="259045"/>
    <xdr:sp macro="" textlink="">
      <xdr:nvSpPr>
        <xdr:cNvPr id="292" name="n_3mainValue【公営住宅】&#10;有形固定資産減価償却率">
          <a:extLst>
            <a:ext uri="{FF2B5EF4-FFF2-40B4-BE49-F238E27FC236}">
              <a16:creationId xmlns:a16="http://schemas.microsoft.com/office/drawing/2014/main" id="{C90729D6-46CD-49DB-9676-2E4C17A24453}"/>
            </a:ext>
          </a:extLst>
        </xdr:cNvPr>
        <xdr:cNvSpPr txBox="1"/>
      </xdr:nvSpPr>
      <xdr:spPr>
        <a:xfrm>
          <a:off x="1578687"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D15A1362-FE8F-4F67-868C-9E4EEED5AFF5}"/>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A5A9A9CD-C6D3-4935-A410-0D70235DAB82}"/>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C274A507-4DCA-40F3-BAE3-484C6C3910A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CE263D13-3A23-4916-BD03-32BA2231819D}"/>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F787D901-D82F-436B-B21F-83C3AB9D0093}"/>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E453BC2E-63F8-4988-9811-94BAF123052F}"/>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78E93D4A-59ED-473B-8115-86AE9F6DED3A}"/>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52BCAC7C-C299-4976-88B0-936EBDDA1A49}"/>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AE95BE3B-A8AF-4919-904A-ADD95EF0878F}"/>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3F6489ED-8524-479A-9EB8-F3820E10BD45}"/>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id="{9E3EB86E-8E61-4B48-9349-EC64977ACEA8}"/>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id="{17867896-3346-437C-9BF8-522D517ED82B}"/>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id="{5F0DC6E7-49CC-4A97-B191-0936FF7318E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a:extLst>
            <a:ext uri="{FF2B5EF4-FFF2-40B4-BE49-F238E27FC236}">
              <a16:creationId xmlns:a16="http://schemas.microsoft.com/office/drawing/2014/main" id="{EEF72B5D-F46B-4A2B-9595-98C98B94190F}"/>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D905732A-AB7E-4C46-8C53-987B1E1945CB}"/>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a16="http://schemas.microsoft.com/office/drawing/2014/main" id="{44E22D4A-4520-4C80-9883-618086E0DA28}"/>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id="{DCFA0658-66E0-4DE9-A7DB-34ED3FDE8894}"/>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a:extLst>
            <a:ext uri="{FF2B5EF4-FFF2-40B4-BE49-F238E27FC236}">
              <a16:creationId xmlns:a16="http://schemas.microsoft.com/office/drawing/2014/main" id="{2C842AFD-873A-4F6F-B167-8C68041BECDB}"/>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id="{4777607F-1739-4F5D-903A-90389C79B0DD}"/>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a:extLst>
            <a:ext uri="{FF2B5EF4-FFF2-40B4-BE49-F238E27FC236}">
              <a16:creationId xmlns:a16="http://schemas.microsoft.com/office/drawing/2014/main" id="{A4C332DE-5927-4B26-B80E-9F35E6EFD503}"/>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13FC6059-0883-4074-B23D-0C107D9C5139}"/>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213FD9F1-BECD-4F6F-AA96-E5EF9CC1A689}"/>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4881BA9C-2C48-4ED2-A04A-65A6D1E7D66C}"/>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6" name="直線コネクタ 315">
          <a:extLst>
            <a:ext uri="{FF2B5EF4-FFF2-40B4-BE49-F238E27FC236}">
              <a16:creationId xmlns:a16="http://schemas.microsoft.com/office/drawing/2014/main" id="{93C4FAAE-7C11-421E-AD23-CF8F6C8504CC}"/>
            </a:ext>
          </a:extLst>
        </xdr:cNvPr>
        <xdr:cNvCxnSpPr/>
      </xdr:nvCxnSpPr>
      <xdr:spPr>
        <a:xfrm flipV="1">
          <a:off x="9219565" y="13130022"/>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7" name="【公営住宅】&#10;一人当たり面積最小値テキスト">
          <a:extLst>
            <a:ext uri="{FF2B5EF4-FFF2-40B4-BE49-F238E27FC236}">
              <a16:creationId xmlns:a16="http://schemas.microsoft.com/office/drawing/2014/main" id="{C09E6C8F-F5BF-4AF1-BD98-B321DD1B0100}"/>
            </a:ext>
          </a:extLst>
        </xdr:cNvPr>
        <xdr:cNvSpPr txBox="1"/>
      </xdr:nvSpPr>
      <xdr:spPr>
        <a:xfrm>
          <a:off x="9258300" y="1453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8" name="直線コネクタ 317">
          <a:extLst>
            <a:ext uri="{FF2B5EF4-FFF2-40B4-BE49-F238E27FC236}">
              <a16:creationId xmlns:a16="http://schemas.microsoft.com/office/drawing/2014/main" id="{B026D749-8A37-40AD-A305-0C916175888A}"/>
            </a:ext>
          </a:extLst>
        </xdr:cNvPr>
        <xdr:cNvCxnSpPr/>
      </xdr:nvCxnSpPr>
      <xdr:spPr>
        <a:xfrm>
          <a:off x="9154160" y="145286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19" name="【公営住宅】&#10;一人当たり面積最大値テキスト">
          <a:extLst>
            <a:ext uri="{FF2B5EF4-FFF2-40B4-BE49-F238E27FC236}">
              <a16:creationId xmlns:a16="http://schemas.microsoft.com/office/drawing/2014/main" id="{87369104-E975-4B86-8F5D-22B1093A57F4}"/>
            </a:ext>
          </a:extLst>
        </xdr:cNvPr>
        <xdr:cNvSpPr txBox="1"/>
      </xdr:nvSpPr>
      <xdr:spPr>
        <a:xfrm>
          <a:off x="9258300" y="1290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20" name="直線コネクタ 319">
          <a:extLst>
            <a:ext uri="{FF2B5EF4-FFF2-40B4-BE49-F238E27FC236}">
              <a16:creationId xmlns:a16="http://schemas.microsoft.com/office/drawing/2014/main" id="{414FE922-249E-46EB-B7DB-7E7DB65B82AC}"/>
            </a:ext>
          </a:extLst>
        </xdr:cNvPr>
        <xdr:cNvCxnSpPr/>
      </xdr:nvCxnSpPr>
      <xdr:spPr>
        <a:xfrm>
          <a:off x="9154160" y="13130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164864</xdr:rowOff>
    </xdr:from>
    <xdr:ext cx="469744" cy="259045"/>
    <xdr:sp macro="" textlink="">
      <xdr:nvSpPr>
        <xdr:cNvPr id="321" name="【公営住宅】&#10;一人当たり面積平均値テキスト">
          <a:extLst>
            <a:ext uri="{FF2B5EF4-FFF2-40B4-BE49-F238E27FC236}">
              <a16:creationId xmlns:a16="http://schemas.microsoft.com/office/drawing/2014/main" id="{79405E03-61D3-47F0-AC06-93626488ED15}"/>
            </a:ext>
          </a:extLst>
        </xdr:cNvPr>
        <xdr:cNvSpPr txBox="1"/>
      </xdr:nvSpPr>
      <xdr:spPr>
        <a:xfrm>
          <a:off x="9258300" y="13911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22" name="フローチャート: 判断 321">
          <a:extLst>
            <a:ext uri="{FF2B5EF4-FFF2-40B4-BE49-F238E27FC236}">
              <a16:creationId xmlns:a16="http://schemas.microsoft.com/office/drawing/2014/main" id="{D658444E-87EA-48A0-804A-A64B2D448908}"/>
            </a:ext>
          </a:extLst>
        </xdr:cNvPr>
        <xdr:cNvSpPr/>
      </xdr:nvSpPr>
      <xdr:spPr>
        <a:xfrm>
          <a:off x="9192260" y="140561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23" name="フローチャート: 判断 322">
          <a:extLst>
            <a:ext uri="{FF2B5EF4-FFF2-40B4-BE49-F238E27FC236}">
              <a16:creationId xmlns:a16="http://schemas.microsoft.com/office/drawing/2014/main" id="{AD2EEDEB-72C8-4DE0-A080-87340BE24A24}"/>
            </a:ext>
          </a:extLst>
        </xdr:cNvPr>
        <xdr:cNvSpPr/>
      </xdr:nvSpPr>
      <xdr:spPr>
        <a:xfrm>
          <a:off x="8445500" y="14018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4" name="フローチャート: 判断 323">
          <a:extLst>
            <a:ext uri="{FF2B5EF4-FFF2-40B4-BE49-F238E27FC236}">
              <a16:creationId xmlns:a16="http://schemas.microsoft.com/office/drawing/2014/main" id="{51FE7FC4-1B1C-4ADE-89FA-998FB65B858D}"/>
            </a:ext>
          </a:extLst>
        </xdr:cNvPr>
        <xdr:cNvSpPr/>
      </xdr:nvSpPr>
      <xdr:spPr>
        <a:xfrm>
          <a:off x="7670800" y="139829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25" name="フローチャート: 判断 324">
          <a:extLst>
            <a:ext uri="{FF2B5EF4-FFF2-40B4-BE49-F238E27FC236}">
              <a16:creationId xmlns:a16="http://schemas.microsoft.com/office/drawing/2014/main" id="{697FC4F4-CFA8-4DDB-B61D-F5C411B9D804}"/>
            </a:ext>
          </a:extLst>
        </xdr:cNvPr>
        <xdr:cNvSpPr/>
      </xdr:nvSpPr>
      <xdr:spPr>
        <a:xfrm>
          <a:off x="6873240" y="1386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12AA9E6C-06B4-4B71-8585-9B6D5323E223}"/>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F741D288-B9CA-4615-8A64-E8D58CD46B9A}"/>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34F977A6-4443-4902-A4A0-5526F5A72EE1}"/>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B8F87D6C-5788-467A-9FD1-B1825226494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4BD78CA7-B7D5-49F0-815F-58FF0FEFFD08}"/>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60833</xdr:rowOff>
    </xdr:from>
    <xdr:to>
      <xdr:col>55</xdr:col>
      <xdr:colOff>50800</xdr:colOff>
      <xdr:row>86</xdr:row>
      <xdr:rowOff>162433</xdr:rowOff>
    </xdr:to>
    <xdr:sp macro="" textlink="">
      <xdr:nvSpPr>
        <xdr:cNvPr id="331" name="楕円 330">
          <a:extLst>
            <a:ext uri="{FF2B5EF4-FFF2-40B4-BE49-F238E27FC236}">
              <a16:creationId xmlns:a16="http://schemas.microsoft.com/office/drawing/2014/main" id="{E6B526D9-8AD8-4A44-8BC8-A1F0DC680235}"/>
            </a:ext>
          </a:extLst>
        </xdr:cNvPr>
        <xdr:cNvSpPr/>
      </xdr:nvSpPr>
      <xdr:spPr>
        <a:xfrm>
          <a:off x="9192260" y="144778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147210</xdr:rowOff>
    </xdr:from>
    <xdr:ext cx="469744" cy="259045"/>
    <xdr:sp macro="" textlink="">
      <xdr:nvSpPr>
        <xdr:cNvPr id="332" name="【公営住宅】&#10;一人当たり面積該当値テキスト">
          <a:extLst>
            <a:ext uri="{FF2B5EF4-FFF2-40B4-BE49-F238E27FC236}">
              <a16:creationId xmlns:a16="http://schemas.microsoft.com/office/drawing/2014/main" id="{E7DF393C-965B-4700-B7E7-14FA47AA8C5B}"/>
            </a:ext>
          </a:extLst>
        </xdr:cNvPr>
        <xdr:cNvSpPr txBox="1"/>
      </xdr:nvSpPr>
      <xdr:spPr>
        <a:xfrm>
          <a:off x="9258300" y="1439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58165</xdr:rowOff>
    </xdr:from>
    <xdr:to>
      <xdr:col>50</xdr:col>
      <xdr:colOff>165100</xdr:colOff>
      <xdr:row>86</xdr:row>
      <xdr:rowOff>159765</xdr:rowOff>
    </xdr:to>
    <xdr:sp macro="" textlink="">
      <xdr:nvSpPr>
        <xdr:cNvPr id="333" name="楕円 332">
          <a:extLst>
            <a:ext uri="{FF2B5EF4-FFF2-40B4-BE49-F238E27FC236}">
              <a16:creationId xmlns:a16="http://schemas.microsoft.com/office/drawing/2014/main" id="{D3E3FDD7-8292-4E55-9BFA-2D04BD97B615}"/>
            </a:ext>
          </a:extLst>
        </xdr:cNvPr>
        <xdr:cNvSpPr/>
      </xdr:nvSpPr>
      <xdr:spPr>
        <a:xfrm>
          <a:off x="8445500" y="144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108965</xdr:rowOff>
    </xdr:from>
    <xdr:to>
      <xdr:col>55</xdr:col>
      <xdr:colOff>0</xdr:colOff>
      <xdr:row>86</xdr:row>
      <xdr:rowOff>111633</xdr:rowOff>
    </xdr:to>
    <xdr:cxnSp macro="">
      <xdr:nvCxnSpPr>
        <xdr:cNvPr id="334" name="直線コネクタ 333">
          <a:extLst>
            <a:ext uri="{FF2B5EF4-FFF2-40B4-BE49-F238E27FC236}">
              <a16:creationId xmlns:a16="http://schemas.microsoft.com/office/drawing/2014/main" id="{5637477D-4B94-44F4-8330-5C581E4F350A}"/>
            </a:ext>
          </a:extLst>
        </xdr:cNvPr>
        <xdr:cNvCxnSpPr/>
      </xdr:nvCxnSpPr>
      <xdr:spPr>
        <a:xfrm>
          <a:off x="8496300" y="14526005"/>
          <a:ext cx="7239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58165</xdr:rowOff>
    </xdr:from>
    <xdr:to>
      <xdr:col>46</xdr:col>
      <xdr:colOff>38100</xdr:colOff>
      <xdr:row>86</xdr:row>
      <xdr:rowOff>159765</xdr:rowOff>
    </xdr:to>
    <xdr:sp macro="" textlink="">
      <xdr:nvSpPr>
        <xdr:cNvPr id="335" name="楕円 334">
          <a:extLst>
            <a:ext uri="{FF2B5EF4-FFF2-40B4-BE49-F238E27FC236}">
              <a16:creationId xmlns:a16="http://schemas.microsoft.com/office/drawing/2014/main" id="{154622E0-C060-469B-A3C1-5169EEAD2E06}"/>
            </a:ext>
          </a:extLst>
        </xdr:cNvPr>
        <xdr:cNvSpPr/>
      </xdr:nvSpPr>
      <xdr:spPr>
        <a:xfrm>
          <a:off x="7670800" y="144752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108965</xdr:rowOff>
    </xdr:from>
    <xdr:to>
      <xdr:col>50</xdr:col>
      <xdr:colOff>114300</xdr:colOff>
      <xdr:row>86</xdr:row>
      <xdr:rowOff>108965</xdr:rowOff>
    </xdr:to>
    <xdr:cxnSp macro="">
      <xdr:nvCxnSpPr>
        <xdr:cNvPr id="336" name="直線コネクタ 335">
          <a:extLst>
            <a:ext uri="{FF2B5EF4-FFF2-40B4-BE49-F238E27FC236}">
              <a16:creationId xmlns:a16="http://schemas.microsoft.com/office/drawing/2014/main" id="{46AD69E2-AC58-43F1-BC6A-A3B9C16355DC}"/>
            </a:ext>
          </a:extLst>
        </xdr:cNvPr>
        <xdr:cNvCxnSpPr/>
      </xdr:nvCxnSpPr>
      <xdr:spPr>
        <a:xfrm>
          <a:off x="7713980" y="1452600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13588</xdr:rowOff>
    </xdr:from>
    <xdr:to>
      <xdr:col>41</xdr:col>
      <xdr:colOff>101600</xdr:colOff>
      <xdr:row>86</xdr:row>
      <xdr:rowOff>115188</xdr:rowOff>
    </xdr:to>
    <xdr:sp macro="" textlink="">
      <xdr:nvSpPr>
        <xdr:cNvPr id="337" name="楕円 336">
          <a:extLst>
            <a:ext uri="{FF2B5EF4-FFF2-40B4-BE49-F238E27FC236}">
              <a16:creationId xmlns:a16="http://schemas.microsoft.com/office/drawing/2014/main" id="{DBAAE77C-04EC-4C91-8E66-0CA24D179021}"/>
            </a:ext>
          </a:extLst>
        </xdr:cNvPr>
        <xdr:cNvSpPr/>
      </xdr:nvSpPr>
      <xdr:spPr>
        <a:xfrm>
          <a:off x="6873240" y="144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64388</xdr:rowOff>
    </xdr:from>
    <xdr:to>
      <xdr:col>45</xdr:col>
      <xdr:colOff>177800</xdr:colOff>
      <xdr:row>86</xdr:row>
      <xdr:rowOff>108965</xdr:rowOff>
    </xdr:to>
    <xdr:cxnSp macro="">
      <xdr:nvCxnSpPr>
        <xdr:cNvPr id="338" name="直線コネクタ 337">
          <a:extLst>
            <a:ext uri="{FF2B5EF4-FFF2-40B4-BE49-F238E27FC236}">
              <a16:creationId xmlns:a16="http://schemas.microsoft.com/office/drawing/2014/main" id="{E79C1357-5E22-4E91-9B76-EDDA8D7FD691}"/>
            </a:ext>
          </a:extLst>
        </xdr:cNvPr>
        <xdr:cNvCxnSpPr/>
      </xdr:nvCxnSpPr>
      <xdr:spPr>
        <a:xfrm>
          <a:off x="6924040" y="14481428"/>
          <a:ext cx="78994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339" name="n_1aveValue【公営住宅】&#10;一人当たり面積">
          <a:extLst>
            <a:ext uri="{FF2B5EF4-FFF2-40B4-BE49-F238E27FC236}">
              <a16:creationId xmlns:a16="http://schemas.microsoft.com/office/drawing/2014/main" id="{4F8850AE-6808-441F-9EF8-1E5AD58A5BBD}"/>
            </a:ext>
          </a:extLst>
        </xdr:cNvPr>
        <xdr:cNvSpPr txBox="1"/>
      </xdr:nvSpPr>
      <xdr:spPr>
        <a:xfrm>
          <a:off x="8271587" y="1379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40" name="n_2aveValue【公営住宅】&#10;一人当たり面積">
          <a:extLst>
            <a:ext uri="{FF2B5EF4-FFF2-40B4-BE49-F238E27FC236}">
              <a16:creationId xmlns:a16="http://schemas.microsoft.com/office/drawing/2014/main" id="{48FB7D35-D0DB-4939-983D-03B3143EFC02}"/>
            </a:ext>
          </a:extLst>
        </xdr:cNvPr>
        <xdr:cNvSpPr txBox="1"/>
      </xdr:nvSpPr>
      <xdr:spPr>
        <a:xfrm>
          <a:off x="7509587" y="1376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41" name="n_3aveValue【公営住宅】&#10;一人当たり面積">
          <a:extLst>
            <a:ext uri="{FF2B5EF4-FFF2-40B4-BE49-F238E27FC236}">
              <a16:creationId xmlns:a16="http://schemas.microsoft.com/office/drawing/2014/main" id="{466B3E9C-04EE-4778-A2C7-88D54DB29A20}"/>
            </a:ext>
          </a:extLst>
        </xdr:cNvPr>
        <xdr:cNvSpPr txBox="1"/>
      </xdr:nvSpPr>
      <xdr:spPr>
        <a:xfrm>
          <a:off x="6712027" y="1364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150892</xdr:rowOff>
    </xdr:from>
    <xdr:ext cx="469744" cy="259045"/>
    <xdr:sp macro="" textlink="">
      <xdr:nvSpPr>
        <xdr:cNvPr id="342" name="n_1mainValue【公営住宅】&#10;一人当たり面積">
          <a:extLst>
            <a:ext uri="{FF2B5EF4-FFF2-40B4-BE49-F238E27FC236}">
              <a16:creationId xmlns:a16="http://schemas.microsoft.com/office/drawing/2014/main" id="{C541B76E-598E-46EA-8FC0-6B90BA7926F2}"/>
            </a:ext>
          </a:extLst>
        </xdr:cNvPr>
        <xdr:cNvSpPr txBox="1"/>
      </xdr:nvSpPr>
      <xdr:spPr>
        <a:xfrm>
          <a:off x="8271587" y="1456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150892</xdr:rowOff>
    </xdr:from>
    <xdr:ext cx="469744" cy="259045"/>
    <xdr:sp macro="" textlink="">
      <xdr:nvSpPr>
        <xdr:cNvPr id="343" name="n_2mainValue【公営住宅】&#10;一人当たり面積">
          <a:extLst>
            <a:ext uri="{FF2B5EF4-FFF2-40B4-BE49-F238E27FC236}">
              <a16:creationId xmlns:a16="http://schemas.microsoft.com/office/drawing/2014/main" id="{85D7509C-E174-47A9-94CE-7D399D17D773}"/>
            </a:ext>
          </a:extLst>
        </xdr:cNvPr>
        <xdr:cNvSpPr txBox="1"/>
      </xdr:nvSpPr>
      <xdr:spPr>
        <a:xfrm>
          <a:off x="7509587" y="1456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106315</xdr:rowOff>
    </xdr:from>
    <xdr:ext cx="469744" cy="259045"/>
    <xdr:sp macro="" textlink="">
      <xdr:nvSpPr>
        <xdr:cNvPr id="344" name="n_3mainValue【公営住宅】&#10;一人当たり面積">
          <a:extLst>
            <a:ext uri="{FF2B5EF4-FFF2-40B4-BE49-F238E27FC236}">
              <a16:creationId xmlns:a16="http://schemas.microsoft.com/office/drawing/2014/main" id="{26A771B4-9A70-4B28-909C-EDCD0B397962}"/>
            </a:ext>
          </a:extLst>
        </xdr:cNvPr>
        <xdr:cNvSpPr txBox="1"/>
      </xdr:nvSpPr>
      <xdr:spPr>
        <a:xfrm>
          <a:off x="6712027" y="1452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77EE5214-2689-4593-B70C-2F1335C0ED48}"/>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892A7BDC-EF8B-4ADA-9377-5CE0792CB3E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AFAB76F8-7989-4715-910B-980E224569F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7BAB383C-9E86-4522-BAE1-B8037F9495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1E66FBE2-D386-4CB5-9CE8-70271695BE58}"/>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009672F5-AFE1-4C31-9E4F-0C0888B6A38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F819E375-4031-4CA9-89A3-FDBF77F2F5B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0D64DC75-D6E5-49F2-A800-956C15E8AAEB}"/>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CA15BA93-AFC4-4987-87D7-84DEBF8DA905}"/>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40EEBB25-E37A-44E3-922A-3DCF88F6C845}"/>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8B55471A-87B0-419D-A686-490DD5A9733A}"/>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40AC8258-02DE-43FA-BDEE-01AE223F767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3281E284-6CCA-4333-9072-BCECC0281BFD}"/>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656D270C-4AB3-41B5-B6D0-3580072D85B3}"/>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3F69532A-FE28-495D-AC26-2474E24356ED}"/>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F1D8AD75-8539-4820-BD12-6E5838DA5509}"/>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6B4AB7E2-C992-496C-AC11-7804FF790E9A}"/>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CEC48DDB-A4FA-42B9-AA8C-ACD29F3813E4}"/>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E181276F-AB23-4783-BBBB-39543C036052}"/>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CB6F4941-6F35-406F-8173-36EEEC3C31A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2C747BB9-9E89-4462-892F-E9728C0D38B5}"/>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19F163EF-084B-4855-B0B9-AB07EE2F6B47}"/>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2C7D2EBB-1E6E-440E-87AC-3A333774BA9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4EF81F5C-B705-44A3-9FAD-794486268FF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a16="http://schemas.microsoft.com/office/drawing/2014/main" id="{E85EE1A7-9122-4972-A25E-2E484F282D53}"/>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id="{4378DED1-4842-40CA-9314-374440CE9D6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a:extLst>
            <a:ext uri="{FF2B5EF4-FFF2-40B4-BE49-F238E27FC236}">
              <a16:creationId xmlns:a16="http://schemas.microsoft.com/office/drawing/2014/main" id="{82670454-6619-421E-82DA-E49A6C1F6FB3}"/>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a:extLst>
            <a:ext uri="{FF2B5EF4-FFF2-40B4-BE49-F238E27FC236}">
              <a16:creationId xmlns:a16="http://schemas.microsoft.com/office/drawing/2014/main" id="{BE807828-581A-4A71-96F3-23DBEFA41A3E}"/>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a:extLst>
            <a:ext uri="{FF2B5EF4-FFF2-40B4-BE49-F238E27FC236}">
              <a16:creationId xmlns:a16="http://schemas.microsoft.com/office/drawing/2014/main" id="{1EE69B67-B685-4EB6-94DF-6E6B05EBBA6B}"/>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a:extLst>
            <a:ext uri="{FF2B5EF4-FFF2-40B4-BE49-F238E27FC236}">
              <a16:creationId xmlns:a16="http://schemas.microsoft.com/office/drawing/2014/main" id="{DBAED96B-540E-4336-9544-10807FCCEDC3}"/>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a:extLst>
            <a:ext uri="{FF2B5EF4-FFF2-40B4-BE49-F238E27FC236}">
              <a16:creationId xmlns:a16="http://schemas.microsoft.com/office/drawing/2014/main" id="{D6674822-D517-4BF4-A234-D6170D54D422}"/>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a:extLst>
            <a:ext uri="{FF2B5EF4-FFF2-40B4-BE49-F238E27FC236}">
              <a16:creationId xmlns:a16="http://schemas.microsoft.com/office/drawing/2014/main" id="{D7E9A9DD-3497-467C-BC0B-E631C6F1388E}"/>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a:extLst>
            <a:ext uri="{FF2B5EF4-FFF2-40B4-BE49-F238E27FC236}">
              <a16:creationId xmlns:a16="http://schemas.microsoft.com/office/drawing/2014/main" id="{303B1082-028D-4ABC-AD5A-F821F24A4046}"/>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a:extLst>
            <a:ext uri="{FF2B5EF4-FFF2-40B4-BE49-F238E27FC236}">
              <a16:creationId xmlns:a16="http://schemas.microsoft.com/office/drawing/2014/main" id="{4BEFE17F-2217-4515-845B-0247F934B5CE}"/>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a:extLst>
            <a:ext uri="{FF2B5EF4-FFF2-40B4-BE49-F238E27FC236}">
              <a16:creationId xmlns:a16="http://schemas.microsoft.com/office/drawing/2014/main" id="{2B6F4E9A-978D-4D5E-A639-E3B8B7530691}"/>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a:extLst>
            <a:ext uri="{FF2B5EF4-FFF2-40B4-BE49-F238E27FC236}">
              <a16:creationId xmlns:a16="http://schemas.microsoft.com/office/drawing/2014/main" id="{3389CBCE-1A43-4F40-9A54-4EE6A819A67F}"/>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a:extLst>
            <a:ext uri="{FF2B5EF4-FFF2-40B4-BE49-F238E27FC236}">
              <a16:creationId xmlns:a16="http://schemas.microsoft.com/office/drawing/2014/main" id="{299B4A5E-94BE-4FC2-96F9-7927BA69EBA4}"/>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E242E2D8-8E1C-4BC9-8E60-F5A87DDFE867}"/>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E06D4B5D-DD1B-47CD-8E1E-8C72515D8257}"/>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a:extLst>
            <a:ext uri="{FF2B5EF4-FFF2-40B4-BE49-F238E27FC236}">
              <a16:creationId xmlns:a16="http://schemas.microsoft.com/office/drawing/2014/main" id="{DAB59B31-7903-42BC-B52C-1A115F6750DF}"/>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85" name="直線コネクタ 384">
          <a:extLst>
            <a:ext uri="{FF2B5EF4-FFF2-40B4-BE49-F238E27FC236}">
              <a16:creationId xmlns:a16="http://schemas.microsoft.com/office/drawing/2014/main" id="{398255CB-9072-4822-92DF-45DD8A30617A}"/>
            </a:ext>
          </a:extLst>
        </xdr:cNvPr>
        <xdr:cNvCxnSpPr/>
      </xdr:nvCxnSpPr>
      <xdr:spPr>
        <a:xfrm flipV="1">
          <a:off x="14375764" y="558927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86" name="【認定こども園・幼稚園・保育所】&#10;有形固定資産減価償却率最小値テキスト">
          <a:extLst>
            <a:ext uri="{FF2B5EF4-FFF2-40B4-BE49-F238E27FC236}">
              <a16:creationId xmlns:a16="http://schemas.microsoft.com/office/drawing/2014/main" id="{66B3155C-0E72-44A9-B930-9B99577057BF}"/>
            </a:ext>
          </a:extLst>
        </xdr:cNvPr>
        <xdr:cNvSpPr txBox="1"/>
      </xdr:nvSpPr>
      <xdr:spPr>
        <a:xfrm>
          <a:off x="144145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87" name="直線コネクタ 386">
          <a:extLst>
            <a:ext uri="{FF2B5EF4-FFF2-40B4-BE49-F238E27FC236}">
              <a16:creationId xmlns:a16="http://schemas.microsoft.com/office/drawing/2014/main" id="{E656BF1F-44D2-423B-AC8A-9955517F3D5E}"/>
            </a:ext>
          </a:extLst>
        </xdr:cNvPr>
        <xdr:cNvCxnSpPr/>
      </xdr:nvCxnSpPr>
      <xdr:spPr>
        <a:xfrm>
          <a:off x="14287500" y="698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8" name="【認定こども園・幼稚園・保育所】&#10;有形固定資産減価償却率最大値テキスト">
          <a:extLst>
            <a:ext uri="{FF2B5EF4-FFF2-40B4-BE49-F238E27FC236}">
              <a16:creationId xmlns:a16="http://schemas.microsoft.com/office/drawing/2014/main" id="{FB8724BB-4BFD-4809-804A-B73A8D121D8A}"/>
            </a:ext>
          </a:extLst>
        </xdr:cNvPr>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9" name="直線コネクタ 388">
          <a:extLst>
            <a:ext uri="{FF2B5EF4-FFF2-40B4-BE49-F238E27FC236}">
              <a16:creationId xmlns:a16="http://schemas.microsoft.com/office/drawing/2014/main" id="{86EAA99D-F70B-4938-88C5-88A433939014}"/>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390" name="【認定こども園・幼稚園・保育所】&#10;有形固定資産減価償却率平均値テキスト">
          <a:extLst>
            <a:ext uri="{FF2B5EF4-FFF2-40B4-BE49-F238E27FC236}">
              <a16:creationId xmlns:a16="http://schemas.microsoft.com/office/drawing/2014/main" id="{5D2B653D-C3AF-4573-B798-02BDBB2A8612}"/>
            </a:ext>
          </a:extLst>
        </xdr:cNvPr>
        <xdr:cNvSpPr txBox="1"/>
      </xdr:nvSpPr>
      <xdr:spPr>
        <a:xfrm>
          <a:off x="14414500" y="639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91" name="フローチャート: 判断 390">
          <a:extLst>
            <a:ext uri="{FF2B5EF4-FFF2-40B4-BE49-F238E27FC236}">
              <a16:creationId xmlns:a16="http://schemas.microsoft.com/office/drawing/2014/main" id="{D5C0C9B9-7F5C-41A1-8837-2F00CEE3ABB9}"/>
            </a:ext>
          </a:extLst>
        </xdr:cNvPr>
        <xdr:cNvSpPr/>
      </xdr:nvSpPr>
      <xdr:spPr>
        <a:xfrm>
          <a:off x="14325600" y="641286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92" name="フローチャート: 判断 391">
          <a:extLst>
            <a:ext uri="{FF2B5EF4-FFF2-40B4-BE49-F238E27FC236}">
              <a16:creationId xmlns:a16="http://schemas.microsoft.com/office/drawing/2014/main" id="{A5026053-DB38-485C-8DCC-F4D02B00B481}"/>
            </a:ext>
          </a:extLst>
        </xdr:cNvPr>
        <xdr:cNvSpPr/>
      </xdr:nvSpPr>
      <xdr:spPr>
        <a:xfrm>
          <a:off x="13578840" y="6449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93" name="フローチャート: 判断 392">
          <a:extLst>
            <a:ext uri="{FF2B5EF4-FFF2-40B4-BE49-F238E27FC236}">
              <a16:creationId xmlns:a16="http://schemas.microsoft.com/office/drawing/2014/main" id="{B5A3BC86-5D45-42CF-B204-432856BADE37}"/>
            </a:ext>
          </a:extLst>
        </xdr:cNvPr>
        <xdr:cNvSpPr/>
      </xdr:nvSpPr>
      <xdr:spPr>
        <a:xfrm>
          <a:off x="1280414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94" name="フローチャート: 判断 393">
          <a:extLst>
            <a:ext uri="{FF2B5EF4-FFF2-40B4-BE49-F238E27FC236}">
              <a16:creationId xmlns:a16="http://schemas.microsoft.com/office/drawing/2014/main" id="{9297912D-C83C-4D11-8A85-266265A5F220}"/>
            </a:ext>
          </a:extLst>
        </xdr:cNvPr>
        <xdr:cNvSpPr/>
      </xdr:nvSpPr>
      <xdr:spPr>
        <a:xfrm>
          <a:off x="12029440" y="64109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70B455B4-55A3-4241-8DD7-8241711DDC6F}"/>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D3577E94-D6EF-4647-889A-8D8964D74F9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27FBCB7B-1921-45F8-9CAD-61279F6CCD01}"/>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6987C489-579D-4595-9218-99CEBE965047}"/>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D01D2A0B-3396-4D2F-93C6-30A2BAAA1D62}"/>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400" name="楕円 399">
          <a:extLst>
            <a:ext uri="{FF2B5EF4-FFF2-40B4-BE49-F238E27FC236}">
              <a16:creationId xmlns:a16="http://schemas.microsoft.com/office/drawing/2014/main" id="{E5DB10D4-701C-429C-BCE3-6C8E9D8ECC29}"/>
            </a:ext>
          </a:extLst>
        </xdr:cNvPr>
        <xdr:cNvSpPr/>
      </xdr:nvSpPr>
      <xdr:spPr>
        <a:xfrm>
          <a:off x="14325600" y="64033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55897</xdr:rowOff>
    </xdr:from>
    <xdr:ext cx="405111" cy="259045"/>
    <xdr:sp macro="" textlink="">
      <xdr:nvSpPr>
        <xdr:cNvPr id="401" name="【認定こども園・幼稚園・保育所】&#10;有形固定資産減価償却率該当値テキスト">
          <a:extLst>
            <a:ext uri="{FF2B5EF4-FFF2-40B4-BE49-F238E27FC236}">
              <a16:creationId xmlns:a16="http://schemas.microsoft.com/office/drawing/2014/main" id="{C2897272-B1A5-49AC-91A4-B8C01483E170}"/>
            </a:ext>
          </a:extLst>
        </xdr:cNvPr>
        <xdr:cNvSpPr txBox="1"/>
      </xdr:nvSpPr>
      <xdr:spPr>
        <a:xfrm>
          <a:off x="144145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52070</xdr:rowOff>
    </xdr:from>
    <xdr:to>
      <xdr:col>81</xdr:col>
      <xdr:colOff>101600</xdr:colOff>
      <xdr:row>38</xdr:row>
      <xdr:rowOff>153670</xdr:rowOff>
    </xdr:to>
    <xdr:sp macro="" textlink="">
      <xdr:nvSpPr>
        <xdr:cNvPr id="402" name="楕円 401">
          <a:extLst>
            <a:ext uri="{FF2B5EF4-FFF2-40B4-BE49-F238E27FC236}">
              <a16:creationId xmlns:a16="http://schemas.microsoft.com/office/drawing/2014/main" id="{55CE3F3A-5F16-4C8E-9474-1D500845CA8F}"/>
            </a:ext>
          </a:extLst>
        </xdr:cNvPr>
        <xdr:cNvSpPr/>
      </xdr:nvSpPr>
      <xdr:spPr>
        <a:xfrm>
          <a:off x="1357884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83820</xdr:rowOff>
    </xdr:from>
    <xdr:to>
      <xdr:col>85</xdr:col>
      <xdr:colOff>127000</xdr:colOff>
      <xdr:row>38</xdr:row>
      <xdr:rowOff>102870</xdr:rowOff>
    </xdr:to>
    <xdr:cxnSp macro="">
      <xdr:nvCxnSpPr>
        <xdr:cNvPr id="403" name="直線コネクタ 402">
          <a:extLst>
            <a:ext uri="{FF2B5EF4-FFF2-40B4-BE49-F238E27FC236}">
              <a16:creationId xmlns:a16="http://schemas.microsoft.com/office/drawing/2014/main" id="{06E4CE56-777F-4C5B-91E2-24826ED861AC}"/>
            </a:ext>
          </a:extLst>
        </xdr:cNvPr>
        <xdr:cNvCxnSpPr/>
      </xdr:nvCxnSpPr>
      <xdr:spPr>
        <a:xfrm flipV="1">
          <a:off x="13629640" y="6454140"/>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118745</xdr:rowOff>
    </xdr:from>
    <xdr:to>
      <xdr:col>76</xdr:col>
      <xdr:colOff>165100</xdr:colOff>
      <xdr:row>39</xdr:row>
      <xdr:rowOff>48895</xdr:rowOff>
    </xdr:to>
    <xdr:sp macro="" textlink="">
      <xdr:nvSpPr>
        <xdr:cNvPr id="404" name="楕円 403">
          <a:extLst>
            <a:ext uri="{FF2B5EF4-FFF2-40B4-BE49-F238E27FC236}">
              <a16:creationId xmlns:a16="http://schemas.microsoft.com/office/drawing/2014/main" id="{A0915615-3D63-482B-A16D-C769131C7B8A}"/>
            </a:ext>
          </a:extLst>
        </xdr:cNvPr>
        <xdr:cNvSpPr/>
      </xdr:nvSpPr>
      <xdr:spPr>
        <a:xfrm>
          <a:off x="12804140" y="6489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102870</xdr:rowOff>
    </xdr:from>
    <xdr:to>
      <xdr:col>81</xdr:col>
      <xdr:colOff>50800</xdr:colOff>
      <xdr:row>38</xdr:row>
      <xdr:rowOff>169545</xdr:rowOff>
    </xdr:to>
    <xdr:cxnSp macro="">
      <xdr:nvCxnSpPr>
        <xdr:cNvPr id="405" name="直線コネクタ 404">
          <a:extLst>
            <a:ext uri="{FF2B5EF4-FFF2-40B4-BE49-F238E27FC236}">
              <a16:creationId xmlns:a16="http://schemas.microsoft.com/office/drawing/2014/main" id="{9337F075-57CC-46AC-BF43-CDBF42637A84}"/>
            </a:ext>
          </a:extLst>
        </xdr:cNvPr>
        <xdr:cNvCxnSpPr/>
      </xdr:nvCxnSpPr>
      <xdr:spPr>
        <a:xfrm flipV="1">
          <a:off x="12854940" y="6473190"/>
          <a:ext cx="7747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78740</xdr:rowOff>
    </xdr:from>
    <xdr:to>
      <xdr:col>72</xdr:col>
      <xdr:colOff>38100</xdr:colOff>
      <xdr:row>40</xdr:row>
      <xdr:rowOff>8890</xdr:rowOff>
    </xdr:to>
    <xdr:sp macro="" textlink="">
      <xdr:nvSpPr>
        <xdr:cNvPr id="406" name="楕円 405">
          <a:extLst>
            <a:ext uri="{FF2B5EF4-FFF2-40B4-BE49-F238E27FC236}">
              <a16:creationId xmlns:a16="http://schemas.microsoft.com/office/drawing/2014/main" id="{4F41AD02-01BB-4F73-8D87-D200014D96A2}"/>
            </a:ext>
          </a:extLst>
        </xdr:cNvPr>
        <xdr:cNvSpPr/>
      </xdr:nvSpPr>
      <xdr:spPr>
        <a:xfrm>
          <a:off x="12029440" y="6616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169545</xdr:rowOff>
    </xdr:from>
    <xdr:to>
      <xdr:col>76</xdr:col>
      <xdr:colOff>114300</xdr:colOff>
      <xdr:row>39</xdr:row>
      <xdr:rowOff>129540</xdr:rowOff>
    </xdr:to>
    <xdr:cxnSp macro="">
      <xdr:nvCxnSpPr>
        <xdr:cNvPr id="407" name="直線コネクタ 406">
          <a:extLst>
            <a:ext uri="{FF2B5EF4-FFF2-40B4-BE49-F238E27FC236}">
              <a16:creationId xmlns:a16="http://schemas.microsoft.com/office/drawing/2014/main" id="{92323C12-EDEF-4538-A71B-D158DF3D9B56}"/>
            </a:ext>
          </a:extLst>
        </xdr:cNvPr>
        <xdr:cNvCxnSpPr/>
      </xdr:nvCxnSpPr>
      <xdr:spPr>
        <a:xfrm flipV="1">
          <a:off x="12072620" y="6539865"/>
          <a:ext cx="78232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408" name="n_1aveValue【認定こども園・幼稚園・保育所】&#10;有形固定資産減価償却率">
          <a:extLst>
            <a:ext uri="{FF2B5EF4-FFF2-40B4-BE49-F238E27FC236}">
              <a16:creationId xmlns:a16="http://schemas.microsoft.com/office/drawing/2014/main" id="{17B26240-55E5-4513-A746-8F91432DBFB3}"/>
            </a:ext>
          </a:extLst>
        </xdr:cNvPr>
        <xdr:cNvSpPr txBox="1"/>
      </xdr:nvSpPr>
      <xdr:spPr>
        <a:xfrm>
          <a:off x="134372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409" name="n_2aveValue【認定こども園・幼稚園・保育所】&#10;有形固定資産減価償却率">
          <a:extLst>
            <a:ext uri="{FF2B5EF4-FFF2-40B4-BE49-F238E27FC236}">
              <a16:creationId xmlns:a16="http://schemas.microsoft.com/office/drawing/2014/main" id="{63E943EB-653E-400D-9886-66B817F9BDCA}"/>
            </a:ext>
          </a:extLst>
        </xdr:cNvPr>
        <xdr:cNvSpPr txBox="1"/>
      </xdr:nvSpPr>
      <xdr:spPr>
        <a:xfrm>
          <a:off x="126752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410" name="n_3aveValue【認定こども園・幼稚園・保育所】&#10;有形固定資産減価償却率">
          <a:extLst>
            <a:ext uri="{FF2B5EF4-FFF2-40B4-BE49-F238E27FC236}">
              <a16:creationId xmlns:a16="http://schemas.microsoft.com/office/drawing/2014/main" id="{BBBF0064-CB20-4079-B392-0336890213E3}"/>
            </a:ext>
          </a:extLst>
        </xdr:cNvPr>
        <xdr:cNvSpPr txBox="1"/>
      </xdr:nvSpPr>
      <xdr:spPr>
        <a:xfrm>
          <a:off x="119005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170197</xdr:rowOff>
    </xdr:from>
    <xdr:ext cx="405111" cy="259045"/>
    <xdr:sp macro="" textlink="">
      <xdr:nvSpPr>
        <xdr:cNvPr id="411" name="n_1mainValue【認定こども園・幼稚園・保育所】&#10;有形固定資産減価償却率">
          <a:extLst>
            <a:ext uri="{FF2B5EF4-FFF2-40B4-BE49-F238E27FC236}">
              <a16:creationId xmlns:a16="http://schemas.microsoft.com/office/drawing/2014/main" id="{BEB23B2D-C5B5-4FF3-A384-252A75CB62F1}"/>
            </a:ext>
          </a:extLst>
        </xdr:cNvPr>
        <xdr:cNvSpPr txBox="1"/>
      </xdr:nvSpPr>
      <xdr:spPr>
        <a:xfrm>
          <a:off x="134372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40022</xdr:rowOff>
    </xdr:from>
    <xdr:ext cx="405111" cy="259045"/>
    <xdr:sp macro="" textlink="">
      <xdr:nvSpPr>
        <xdr:cNvPr id="412" name="n_2mainValue【認定こども園・幼稚園・保育所】&#10;有形固定資産減価償却率">
          <a:extLst>
            <a:ext uri="{FF2B5EF4-FFF2-40B4-BE49-F238E27FC236}">
              <a16:creationId xmlns:a16="http://schemas.microsoft.com/office/drawing/2014/main" id="{F173A95E-D460-455A-AD2F-CF92EAE38527}"/>
            </a:ext>
          </a:extLst>
        </xdr:cNvPr>
        <xdr:cNvSpPr txBox="1"/>
      </xdr:nvSpPr>
      <xdr:spPr>
        <a:xfrm>
          <a:off x="126752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17</xdr:rowOff>
    </xdr:from>
    <xdr:ext cx="405111" cy="259045"/>
    <xdr:sp macro="" textlink="">
      <xdr:nvSpPr>
        <xdr:cNvPr id="413" name="n_3mainValue【認定こども園・幼稚園・保育所】&#10;有形固定資産減価償却率">
          <a:extLst>
            <a:ext uri="{FF2B5EF4-FFF2-40B4-BE49-F238E27FC236}">
              <a16:creationId xmlns:a16="http://schemas.microsoft.com/office/drawing/2014/main" id="{5A84127D-7B8E-4D6B-8322-7B17CFE957B1}"/>
            </a:ext>
          </a:extLst>
        </xdr:cNvPr>
        <xdr:cNvSpPr txBox="1"/>
      </xdr:nvSpPr>
      <xdr:spPr>
        <a:xfrm>
          <a:off x="119005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a:extLst>
            <a:ext uri="{FF2B5EF4-FFF2-40B4-BE49-F238E27FC236}">
              <a16:creationId xmlns:a16="http://schemas.microsoft.com/office/drawing/2014/main" id="{22E799A1-45AC-46A6-973B-F187DB1B86D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a:extLst>
            <a:ext uri="{FF2B5EF4-FFF2-40B4-BE49-F238E27FC236}">
              <a16:creationId xmlns:a16="http://schemas.microsoft.com/office/drawing/2014/main" id="{A27DC6DF-0DB9-4F4A-BEDC-1EF55ED73B75}"/>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a:extLst>
            <a:ext uri="{FF2B5EF4-FFF2-40B4-BE49-F238E27FC236}">
              <a16:creationId xmlns:a16="http://schemas.microsoft.com/office/drawing/2014/main" id="{5EF06129-A358-49C7-AA2A-C6098975A78D}"/>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a:extLst>
            <a:ext uri="{FF2B5EF4-FFF2-40B4-BE49-F238E27FC236}">
              <a16:creationId xmlns:a16="http://schemas.microsoft.com/office/drawing/2014/main" id="{C07F9F24-446C-42AB-8A02-8E00C9B7A14B}"/>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a:extLst>
            <a:ext uri="{FF2B5EF4-FFF2-40B4-BE49-F238E27FC236}">
              <a16:creationId xmlns:a16="http://schemas.microsoft.com/office/drawing/2014/main" id="{D427F441-A66B-489D-8B24-A7F72614AE3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a:extLst>
            <a:ext uri="{FF2B5EF4-FFF2-40B4-BE49-F238E27FC236}">
              <a16:creationId xmlns:a16="http://schemas.microsoft.com/office/drawing/2014/main" id="{3B616A0C-F792-4BB5-9DB6-55D5F898C6BF}"/>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a:extLst>
            <a:ext uri="{FF2B5EF4-FFF2-40B4-BE49-F238E27FC236}">
              <a16:creationId xmlns:a16="http://schemas.microsoft.com/office/drawing/2014/main" id="{6608BE99-F1C4-46C5-97C4-15D4F50F14C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a:extLst>
            <a:ext uri="{FF2B5EF4-FFF2-40B4-BE49-F238E27FC236}">
              <a16:creationId xmlns:a16="http://schemas.microsoft.com/office/drawing/2014/main" id="{DAB1701E-634F-4B68-8FFA-5C101CD5502D}"/>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a:extLst>
            <a:ext uri="{FF2B5EF4-FFF2-40B4-BE49-F238E27FC236}">
              <a16:creationId xmlns:a16="http://schemas.microsoft.com/office/drawing/2014/main" id="{5F04F749-FEB8-4C39-8277-E73FDE2F79EB}"/>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a:extLst>
            <a:ext uri="{FF2B5EF4-FFF2-40B4-BE49-F238E27FC236}">
              <a16:creationId xmlns:a16="http://schemas.microsoft.com/office/drawing/2014/main" id="{D16D9D2B-F58B-48E9-8891-73F5A0EDCE78}"/>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a:extLst>
            <a:ext uri="{FF2B5EF4-FFF2-40B4-BE49-F238E27FC236}">
              <a16:creationId xmlns:a16="http://schemas.microsoft.com/office/drawing/2014/main" id="{6252B960-EB62-4A0C-B41A-A48564EFA6C9}"/>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5" name="テキスト ボックス 424">
          <a:extLst>
            <a:ext uri="{FF2B5EF4-FFF2-40B4-BE49-F238E27FC236}">
              <a16:creationId xmlns:a16="http://schemas.microsoft.com/office/drawing/2014/main" id="{3C56271E-3A32-47D7-BB21-688878F15CBB}"/>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a:extLst>
            <a:ext uri="{FF2B5EF4-FFF2-40B4-BE49-F238E27FC236}">
              <a16:creationId xmlns:a16="http://schemas.microsoft.com/office/drawing/2014/main" id="{2F52BA1F-48D8-4C33-9D72-392B5A119B8F}"/>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7" name="テキスト ボックス 426">
          <a:extLst>
            <a:ext uri="{FF2B5EF4-FFF2-40B4-BE49-F238E27FC236}">
              <a16:creationId xmlns:a16="http://schemas.microsoft.com/office/drawing/2014/main" id="{598EEF21-CD90-4D3B-9518-CFA3BDE70122}"/>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a:extLst>
            <a:ext uri="{FF2B5EF4-FFF2-40B4-BE49-F238E27FC236}">
              <a16:creationId xmlns:a16="http://schemas.microsoft.com/office/drawing/2014/main" id="{61A7873B-7722-4FB0-A326-6A202404A20D}"/>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9" name="テキスト ボックス 428">
          <a:extLst>
            <a:ext uri="{FF2B5EF4-FFF2-40B4-BE49-F238E27FC236}">
              <a16:creationId xmlns:a16="http://schemas.microsoft.com/office/drawing/2014/main" id="{828879A2-BC6A-482D-85B4-2432A3AD6838}"/>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a:extLst>
            <a:ext uri="{FF2B5EF4-FFF2-40B4-BE49-F238E27FC236}">
              <a16:creationId xmlns:a16="http://schemas.microsoft.com/office/drawing/2014/main" id="{A74FDAC3-693F-4344-ACB3-8B8A41207861}"/>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1" name="テキスト ボックス 430">
          <a:extLst>
            <a:ext uri="{FF2B5EF4-FFF2-40B4-BE49-F238E27FC236}">
              <a16:creationId xmlns:a16="http://schemas.microsoft.com/office/drawing/2014/main" id="{B85F334D-2932-4321-BF68-F2F4A158C051}"/>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a:extLst>
            <a:ext uri="{FF2B5EF4-FFF2-40B4-BE49-F238E27FC236}">
              <a16:creationId xmlns:a16="http://schemas.microsoft.com/office/drawing/2014/main" id="{D8F6F2FA-091E-42CF-AF83-4E9A65B7408C}"/>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3" name="テキスト ボックス 432">
          <a:extLst>
            <a:ext uri="{FF2B5EF4-FFF2-40B4-BE49-F238E27FC236}">
              <a16:creationId xmlns:a16="http://schemas.microsoft.com/office/drawing/2014/main" id="{1E41A49C-56A6-4E12-967C-5439C2E4C713}"/>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a:extLst>
            <a:ext uri="{FF2B5EF4-FFF2-40B4-BE49-F238E27FC236}">
              <a16:creationId xmlns:a16="http://schemas.microsoft.com/office/drawing/2014/main" id="{90416928-AB45-41A2-9562-DB9E17B99451}"/>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5" name="テキスト ボックス 434">
          <a:extLst>
            <a:ext uri="{FF2B5EF4-FFF2-40B4-BE49-F238E27FC236}">
              <a16:creationId xmlns:a16="http://schemas.microsoft.com/office/drawing/2014/main" id="{F1D06E76-3125-47B1-8380-EE2D2BD69945}"/>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63827158-70DD-4190-A433-F8BD57A2D4E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435933BE-E041-431B-8A9A-F85327B035CA}"/>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A7846FF1-7574-428A-8E1D-1243230278EF}"/>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39" name="直線コネクタ 438">
          <a:extLst>
            <a:ext uri="{FF2B5EF4-FFF2-40B4-BE49-F238E27FC236}">
              <a16:creationId xmlns:a16="http://schemas.microsoft.com/office/drawing/2014/main" id="{5C07A5C5-432A-48AC-8512-0ACCC522B74A}"/>
            </a:ext>
          </a:extLst>
        </xdr:cNvPr>
        <xdr:cNvCxnSpPr/>
      </xdr:nvCxnSpPr>
      <xdr:spPr>
        <a:xfrm flipV="1">
          <a:off x="19509104" y="5509260"/>
          <a:ext cx="0" cy="155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1F9A6C4B-CB47-4C5D-A6DF-89778769350F}"/>
            </a:ext>
          </a:extLst>
        </xdr:cNvPr>
        <xdr:cNvSpPr txBox="1"/>
      </xdr:nvSpPr>
      <xdr:spPr>
        <a:xfrm>
          <a:off x="19547840" y="707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41" name="直線コネクタ 440">
          <a:extLst>
            <a:ext uri="{FF2B5EF4-FFF2-40B4-BE49-F238E27FC236}">
              <a16:creationId xmlns:a16="http://schemas.microsoft.com/office/drawing/2014/main" id="{9543F701-B551-4ABF-948F-B05F985EB05D}"/>
            </a:ext>
          </a:extLst>
        </xdr:cNvPr>
        <xdr:cNvCxnSpPr/>
      </xdr:nvCxnSpPr>
      <xdr:spPr>
        <a:xfrm>
          <a:off x="19443700" y="7068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08F299CD-89EC-4A26-B551-FCA9B0076E07}"/>
            </a:ext>
          </a:extLst>
        </xdr:cNvPr>
        <xdr:cNvSpPr txBox="1"/>
      </xdr:nvSpPr>
      <xdr:spPr>
        <a:xfrm>
          <a:off x="19547840" y="528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43" name="直線コネクタ 442">
          <a:extLst>
            <a:ext uri="{FF2B5EF4-FFF2-40B4-BE49-F238E27FC236}">
              <a16:creationId xmlns:a16="http://schemas.microsoft.com/office/drawing/2014/main" id="{065227E6-A21C-4081-A64A-898C4213A64C}"/>
            </a:ext>
          </a:extLst>
        </xdr:cNvPr>
        <xdr:cNvCxnSpPr/>
      </xdr:nvCxnSpPr>
      <xdr:spPr>
        <a:xfrm>
          <a:off x="19443700" y="550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129557</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5F6FFB9C-DA67-47A2-B95E-D81A04E1085F}"/>
            </a:ext>
          </a:extLst>
        </xdr:cNvPr>
        <xdr:cNvSpPr txBox="1"/>
      </xdr:nvSpPr>
      <xdr:spPr>
        <a:xfrm>
          <a:off x="19547840" y="6332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45" name="フローチャート: 判断 444">
          <a:extLst>
            <a:ext uri="{FF2B5EF4-FFF2-40B4-BE49-F238E27FC236}">
              <a16:creationId xmlns:a16="http://schemas.microsoft.com/office/drawing/2014/main" id="{33FAD92E-3CD6-4D10-BC85-7A038CD0F01B}"/>
            </a:ext>
          </a:extLst>
        </xdr:cNvPr>
        <xdr:cNvSpPr/>
      </xdr:nvSpPr>
      <xdr:spPr>
        <a:xfrm>
          <a:off x="19458940" y="635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46" name="フローチャート: 判断 445">
          <a:extLst>
            <a:ext uri="{FF2B5EF4-FFF2-40B4-BE49-F238E27FC236}">
              <a16:creationId xmlns:a16="http://schemas.microsoft.com/office/drawing/2014/main" id="{75EB45AE-91FC-4BEA-90A9-594358DB68FD}"/>
            </a:ext>
          </a:extLst>
        </xdr:cNvPr>
        <xdr:cNvSpPr/>
      </xdr:nvSpPr>
      <xdr:spPr>
        <a:xfrm>
          <a:off x="18735040" y="63891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47" name="フローチャート: 判断 446">
          <a:extLst>
            <a:ext uri="{FF2B5EF4-FFF2-40B4-BE49-F238E27FC236}">
              <a16:creationId xmlns:a16="http://schemas.microsoft.com/office/drawing/2014/main" id="{BD32ED71-C744-472B-9440-7820FD42917F}"/>
            </a:ext>
          </a:extLst>
        </xdr:cNvPr>
        <xdr:cNvSpPr/>
      </xdr:nvSpPr>
      <xdr:spPr>
        <a:xfrm>
          <a:off x="17937480" y="638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448" name="フローチャート: 判断 447">
          <a:extLst>
            <a:ext uri="{FF2B5EF4-FFF2-40B4-BE49-F238E27FC236}">
              <a16:creationId xmlns:a16="http://schemas.microsoft.com/office/drawing/2014/main" id="{BF365A7C-A508-4A1C-B089-71C942ED4655}"/>
            </a:ext>
          </a:extLst>
        </xdr:cNvPr>
        <xdr:cNvSpPr/>
      </xdr:nvSpPr>
      <xdr:spPr>
        <a:xfrm>
          <a:off x="1716278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C23CF147-2364-43FB-95B6-D07594D04657}"/>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645A1147-868E-4493-9005-94768B6036C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E6B78938-97DE-4797-8E36-3C10FA5C021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ECBDCF20-3FC6-40FA-8119-16FEF5C65B84}"/>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16149E86-C3C4-4E4A-92C1-9F64E22DED4A}"/>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30299</xdr:rowOff>
    </xdr:from>
    <xdr:to>
      <xdr:col>116</xdr:col>
      <xdr:colOff>114300</xdr:colOff>
      <xdr:row>35</xdr:row>
      <xdr:rowOff>131899</xdr:rowOff>
    </xdr:to>
    <xdr:sp macro="" textlink="">
      <xdr:nvSpPr>
        <xdr:cNvPr id="454" name="楕円 453">
          <a:extLst>
            <a:ext uri="{FF2B5EF4-FFF2-40B4-BE49-F238E27FC236}">
              <a16:creationId xmlns:a16="http://schemas.microsoft.com/office/drawing/2014/main" id="{C3FDE26D-0449-4CF5-96A8-3851C8AE09AC}"/>
            </a:ext>
          </a:extLst>
        </xdr:cNvPr>
        <xdr:cNvSpPr/>
      </xdr:nvSpPr>
      <xdr:spPr>
        <a:xfrm>
          <a:off x="19458940" y="589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53176</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id="{DFCA9EF9-D947-4681-A195-87421F897566}"/>
            </a:ext>
          </a:extLst>
        </xdr:cNvPr>
        <xdr:cNvSpPr txBox="1"/>
      </xdr:nvSpPr>
      <xdr:spPr>
        <a:xfrm>
          <a:off x="19547840" y="575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49893</xdr:rowOff>
    </xdr:from>
    <xdr:to>
      <xdr:col>112</xdr:col>
      <xdr:colOff>38100</xdr:colOff>
      <xdr:row>35</xdr:row>
      <xdr:rowOff>151493</xdr:rowOff>
    </xdr:to>
    <xdr:sp macro="" textlink="">
      <xdr:nvSpPr>
        <xdr:cNvPr id="456" name="楕円 455">
          <a:extLst>
            <a:ext uri="{FF2B5EF4-FFF2-40B4-BE49-F238E27FC236}">
              <a16:creationId xmlns:a16="http://schemas.microsoft.com/office/drawing/2014/main" id="{51B6D649-F703-4BA7-8FDE-A2C5FDC277C7}"/>
            </a:ext>
          </a:extLst>
        </xdr:cNvPr>
        <xdr:cNvSpPr/>
      </xdr:nvSpPr>
      <xdr:spPr>
        <a:xfrm>
          <a:off x="18735040" y="59172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81099</xdr:rowOff>
    </xdr:from>
    <xdr:to>
      <xdr:col>116</xdr:col>
      <xdr:colOff>63500</xdr:colOff>
      <xdr:row>35</xdr:row>
      <xdr:rowOff>100693</xdr:rowOff>
    </xdr:to>
    <xdr:cxnSp macro="">
      <xdr:nvCxnSpPr>
        <xdr:cNvPr id="457" name="直線コネクタ 456">
          <a:extLst>
            <a:ext uri="{FF2B5EF4-FFF2-40B4-BE49-F238E27FC236}">
              <a16:creationId xmlns:a16="http://schemas.microsoft.com/office/drawing/2014/main" id="{B9A7B4EE-AB96-4535-A061-2ACEF40C8D06}"/>
            </a:ext>
          </a:extLst>
        </xdr:cNvPr>
        <xdr:cNvCxnSpPr/>
      </xdr:nvCxnSpPr>
      <xdr:spPr>
        <a:xfrm flipV="1">
          <a:off x="18778220" y="5948499"/>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36830</xdr:rowOff>
    </xdr:from>
    <xdr:to>
      <xdr:col>107</xdr:col>
      <xdr:colOff>101600</xdr:colOff>
      <xdr:row>35</xdr:row>
      <xdr:rowOff>138430</xdr:rowOff>
    </xdr:to>
    <xdr:sp macro="" textlink="">
      <xdr:nvSpPr>
        <xdr:cNvPr id="458" name="楕円 457">
          <a:extLst>
            <a:ext uri="{FF2B5EF4-FFF2-40B4-BE49-F238E27FC236}">
              <a16:creationId xmlns:a16="http://schemas.microsoft.com/office/drawing/2014/main" id="{DF907C30-142C-498C-B355-D666B3DB7051}"/>
            </a:ext>
          </a:extLst>
        </xdr:cNvPr>
        <xdr:cNvSpPr/>
      </xdr:nvSpPr>
      <xdr:spPr>
        <a:xfrm>
          <a:off x="1793748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87630</xdr:rowOff>
    </xdr:from>
    <xdr:to>
      <xdr:col>111</xdr:col>
      <xdr:colOff>177800</xdr:colOff>
      <xdr:row>35</xdr:row>
      <xdr:rowOff>100693</xdr:rowOff>
    </xdr:to>
    <xdr:cxnSp macro="">
      <xdr:nvCxnSpPr>
        <xdr:cNvPr id="459" name="直線コネクタ 458">
          <a:extLst>
            <a:ext uri="{FF2B5EF4-FFF2-40B4-BE49-F238E27FC236}">
              <a16:creationId xmlns:a16="http://schemas.microsoft.com/office/drawing/2014/main" id="{5D80FB5A-E5CC-4D87-9524-9D1F30898DF2}"/>
            </a:ext>
          </a:extLst>
        </xdr:cNvPr>
        <xdr:cNvCxnSpPr/>
      </xdr:nvCxnSpPr>
      <xdr:spPr>
        <a:xfrm>
          <a:off x="17988280" y="5955030"/>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28666</xdr:rowOff>
    </xdr:from>
    <xdr:to>
      <xdr:col>102</xdr:col>
      <xdr:colOff>165100</xdr:colOff>
      <xdr:row>36</xdr:row>
      <xdr:rowOff>130266</xdr:rowOff>
    </xdr:to>
    <xdr:sp macro="" textlink="">
      <xdr:nvSpPr>
        <xdr:cNvPr id="460" name="楕円 459">
          <a:extLst>
            <a:ext uri="{FF2B5EF4-FFF2-40B4-BE49-F238E27FC236}">
              <a16:creationId xmlns:a16="http://schemas.microsoft.com/office/drawing/2014/main" id="{1F5A8057-1FFB-41CC-95F3-5DFB2DED9F2D}"/>
            </a:ext>
          </a:extLst>
        </xdr:cNvPr>
        <xdr:cNvSpPr/>
      </xdr:nvSpPr>
      <xdr:spPr>
        <a:xfrm>
          <a:off x="1716278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87630</xdr:rowOff>
    </xdr:from>
    <xdr:to>
      <xdr:col>107</xdr:col>
      <xdr:colOff>50800</xdr:colOff>
      <xdr:row>36</xdr:row>
      <xdr:rowOff>79466</xdr:rowOff>
    </xdr:to>
    <xdr:cxnSp macro="">
      <xdr:nvCxnSpPr>
        <xdr:cNvPr id="461" name="直線コネクタ 460">
          <a:extLst>
            <a:ext uri="{FF2B5EF4-FFF2-40B4-BE49-F238E27FC236}">
              <a16:creationId xmlns:a16="http://schemas.microsoft.com/office/drawing/2014/main" id="{CCB84518-2959-4C83-B48D-91C6E1E931A9}"/>
            </a:ext>
          </a:extLst>
        </xdr:cNvPr>
        <xdr:cNvCxnSpPr/>
      </xdr:nvCxnSpPr>
      <xdr:spPr>
        <a:xfrm flipV="1">
          <a:off x="17213580" y="5955030"/>
          <a:ext cx="774700" cy="15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111596</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44E581A3-F16C-4391-8CDA-BA77AEBEA048}"/>
            </a:ext>
          </a:extLst>
        </xdr:cNvPr>
        <xdr:cNvSpPr txBox="1"/>
      </xdr:nvSpPr>
      <xdr:spPr>
        <a:xfrm>
          <a:off x="18561127" y="648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105064</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4B8054B1-D72C-43D0-8921-1A632DC9C699}"/>
            </a:ext>
          </a:extLst>
        </xdr:cNvPr>
        <xdr:cNvSpPr txBox="1"/>
      </xdr:nvSpPr>
      <xdr:spPr>
        <a:xfrm>
          <a:off x="17776267" y="647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154050</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A532BBD3-6AE5-4B3D-8E8D-8A180525B591}"/>
            </a:ext>
          </a:extLst>
        </xdr:cNvPr>
        <xdr:cNvSpPr txBox="1"/>
      </xdr:nvSpPr>
      <xdr:spPr>
        <a:xfrm>
          <a:off x="17001567" y="618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168020</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id="{56445A8B-91EF-4FF4-AEB1-21FCD5EA1A20}"/>
            </a:ext>
          </a:extLst>
        </xdr:cNvPr>
        <xdr:cNvSpPr txBox="1"/>
      </xdr:nvSpPr>
      <xdr:spPr>
        <a:xfrm>
          <a:off x="18561127" y="570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154957</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20099769-3A6A-40C2-8499-70AFC4F1C28E}"/>
            </a:ext>
          </a:extLst>
        </xdr:cNvPr>
        <xdr:cNvSpPr txBox="1"/>
      </xdr:nvSpPr>
      <xdr:spPr>
        <a:xfrm>
          <a:off x="17776267" y="56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146793</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id="{91BBC64B-FC22-4894-9AC5-5C65E8B0BC46}"/>
            </a:ext>
          </a:extLst>
        </xdr:cNvPr>
        <xdr:cNvSpPr txBox="1"/>
      </xdr:nvSpPr>
      <xdr:spPr>
        <a:xfrm>
          <a:off x="17001567" y="58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000465BD-8DF1-4A6A-ADF3-B0A415A5D925}"/>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F750AB6F-C3E1-475A-9AF6-E7F69770BEF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913007FE-3316-4999-8498-7B69BB728A5F}"/>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33D35510-DFF6-45B6-B07F-FE486680CEC4}"/>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57F7673E-6559-43CB-88CB-028A0357E5C3}"/>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C128913F-051B-4E09-8C00-F428938D317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EF7AFDAF-C418-4531-8E98-424A3160424E}"/>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6DE8AD7C-74C9-49A4-8402-1562296AF8C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AD674BF8-3387-43C9-8079-22022ABA2286}"/>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40DBED3E-446E-4307-AB5B-9D8C16ECAF66}"/>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a:extLst>
            <a:ext uri="{FF2B5EF4-FFF2-40B4-BE49-F238E27FC236}">
              <a16:creationId xmlns:a16="http://schemas.microsoft.com/office/drawing/2014/main" id="{77EF2B2D-0661-4402-8174-F032BF2951E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a:extLst>
            <a:ext uri="{FF2B5EF4-FFF2-40B4-BE49-F238E27FC236}">
              <a16:creationId xmlns:a16="http://schemas.microsoft.com/office/drawing/2014/main" id="{2BF6901E-18C5-49A5-B2F8-4E286B1A0F75}"/>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a:extLst>
            <a:ext uri="{FF2B5EF4-FFF2-40B4-BE49-F238E27FC236}">
              <a16:creationId xmlns:a16="http://schemas.microsoft.com/office/drawing/2014/main" id="{0AE92120-3366-4205-8F18-FEF226DEE08E}"/>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a:extLst>
            <a:ext uri="{FF2B5EF4-FFF2-40B4-BE49-F238E27FC236}">
              <a16:creationId xmlns:a16="http://schemas.microsoft.com/office/drawing/2014/main" id="{760C8C59-BF67-4EC1-9C41-A089B2DFA551}"/>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a:extLst>
            <a:ext uri="{FF2B5EF4-FFF2-40B4-BE49-F238E27FC236}">
              <a16:creationId xmlns:a16="http://schemas.microsoft.com/office/drawing/2014/main" id="{8EC45AD5-FC47-44D9-A08D-86BBCF97D6A5}"/>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a:extLst>
            <a:ext uri="{FF2B5EF4-FFF2-40B4-BE49-F238E27FC236}">
              <a16:creationId xmlns:a16="http://schemas.microsoft.com/office/drawing/2014/main" id="{78C0629F-F3D5-4B1D-A648-A9ECCB9572A1}"/>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a:extLst>
            <a:ext uri="{FF2B5EF4-FFF2-40B4-BE49-F238E27FC236}">
              <a16:creationId xmlns:a16="http://schemas.microsoft.com/office/drawing/2014/main" id="{CDF3415C-8B5E-4C46-B52B-4FB846314237}"/>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a:extLst>
            <a:ext uri="{FF2B5EF4-FFF2-40B4-BE49-F238E27FC236}">
              <a16:creationId xmlns:a16="http://schemas.microsoft.com/office/drawing/2014/main" id="{3B5E106A-2B22-4F0F-BDAD-0F04C2AE63FE}"/>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a:extLst>
            <a:ext uri="{FF2B5EF4-FFF2-40B4-BE49-F238E27FC236}">
              <a16:creationId xmlns:a16="http://schemas.microsoft.com/office/drawing/2014/main" id="{8E363B8A-4ED1-4E18-B333-94673A74F029}"/>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a:extLst>
            <a:ext uri="{FF2B5EF4-FFF2-40B4-BE49-F238E27FC236}">
              <a16:creationId xmlns:a16="http://schemas.microsoft.com/office/drawing/2014/main" id="{3940288E-7D28-447B-894B-56167F4E87B3}"/>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a:extLst>
            <a:ext uri="{FF2B5EF4-FFF2-40B4-BE49-F238E27FC236}">
              <a16:creationId xmlns:a16="http://schemas.microsoft.com/office/drawing/2014/main" id="{9EC9082E-05B1-472B-8F23-C4F61D0208C4}"/>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a:extLst>
            <a:ext uri="{FF2B5EF4-FFF2-40B4-BE49-F238E27FC236}">
              <a16:creationId xmlns:a16="http://schemas.microsoft.com/office/drawing/2014/main" id="{9C9674BD-C0C7-405F-A107-6FA455762D09}"/>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9E852BCA-5C34-4B85-9C22-280C4726FDA8}"/>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FC7255D5-FA4E-4F11-9EB1-A0A1C205D03E}"/>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BB66711C-9EFD-48D4-A044-DFE890D6D3A8}"/>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93" name="直線コネクタ 492">
          <a:extLst>
            <a:ext uri="{FF2B5EF4-FFF2-40B4-BE49-F238E27FC236}">
              <a16:creationId xmlns:a16="http://schemas.microsoft.com/office/drawing/2014/main" id="{C535DF0D-F250-4620-BAE0-CA1CC37875FA}"/>
            </a:ext>
          </a:extLst>
        </xdr:cNvPr>
        <xdr:cNvCxnSpPr/>
      </xdr:nvCxnSpPr>
      <xdr:spPr>
        <a:xfrm flipV="1">
          <a:off x="14375764" y="9394371"/>
          <a:ext cx="0" cy="1307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94" name="【学校施設】&#10;有形固定資産減価償却率最小値テキスト">
          <a:extLst>
            <a:ext uri="{FF2B5EF4-FFF2-40B4-BE49-F238E27FC236}">
              <a16:creationId xmlns:a16="http://schemas.microsoft.com/office/drawing/2014/main" id="{0D38F70D-6DD9-42D5-910C-54A345297980}"/>
            </a:ext>
          </a:extLst>
        </xdr:cNvPr>
        <xdr:cNvSpPr txBox="1"/>
      </xdr:nvSpPr>
      <xdr:spPr>
        <a:xfrm>
          <a:off x="14414500" y="107055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95" name="直線コネクタ 494">
          <a:extLst>
            <a:ext uri="{FF2B5EF4-FFF2-40B4-BE49-F238E27FC236}">
              <a16:creationId xmlns:a16="http://schemas.microsoft.com/office/drawing/2014/main" id="{0FE884C6-BE57-4DFC-907C-967C5F4EFFA7}"/>
            </a:ext>
          </a:extLst>
        </xdr:cNvPr>
        <xdr:cNvCxnSpPr/>
      </xdr:nvCxnSpPr>
      <xdr:spPr>
        <a:xfrm>
          <a:off x="14287500" y="10701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4E036C6B-75C0-4167-A136-74F096498731}"/>
            </a:ext>
          </a:extLst>
        </xdr:cNvPr>
        <xdr:cNvSpPr txBox="1"/>
      </xdr:nvSpPr>
      <xdr:spPr>
        <a:xfrm>
          <a:off x="14414500" y="9177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97" name="直線コネクタ 496">
          <a:extLst>
            <a:ext uri="{FF2B5EF4-FFF2-40B4-BE49-F238E27FC236}">
              <a16:creationId xmlns:a16="http://schemas.microsoft.com/office/drawing/2014/main" id="{1FDCA014-8265-4C9F-A474-EE08B5C5E536}"/>
            </a:ext>
          </a:extLst>
        </xdr:cNvPr>
        <xdr:cNvCxnSpPr/>
      </xdr:nvCxnSpPr>
      <xdr:spPr>
        <a:xfrm>
          <a:off x="14287500" y="93943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103EA636-AA1A-4034-98E2-24D36385F523}"/>
            </a:ext>
          </a:extLst>
        </xdr:cNvPr>
        <xdr:cNvSpPr txBox="1"/>
      </xdr:nvSpPr>
      <xdr:spPr>
        <a:xfrm>
          <a:off x="14414500" y="9828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99" name="フローチャート: 判断 498">
          <a:extLst>
            <a:ext uri="{FF2B5EF4-FFF2-40B4-BE49-F238E27FC236}">
              <a16:creationId xmlns:a16="http://schemas.microsoft.com/office/drawing/2014/main" id="{961CBBA3-D620-4F7E-B5DF-D69172B59E46}"/>
            </a:ext>
          </a:extLst>
        </xdr:cNvPr>
        <xdr:cNvSpPr/>
      </xdr:nvSpPr>
      <xdr:spPr>
        <a:xfrm>
          <a:off x="14325600" y="98503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00" name="フローチャート: 判断 499">
          <a:extLst>
            <a:ext uri="{FF2B5EF4-FFF2-40B4-BE49-F238E27FC236}">
              <a16:creationId xmlns:a16="http://schemas.microsoft.com/office/drawing/2014/main" id="{F60C237A-5238-426D-ACC1-0B6BED36B67F}"/>
            </a:ext>
          </a:extLst>
        </xdr:cNvPr>
        <xdr:cNvSpPr/>
      </xdr:nvSpPr>
      <xdr:spPr>
        <a:xfrm>
          <a:off x="13578840" y="9851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01" name="フローチャート: 判断 500">
          <a:extLst>
            <a:ext uri="{FF2B5EF4-FFF2-40B4-BE49-F238E27FC236}">
              <a16:creationId xmlns:a16="http://schemas.microsoft.com/office/drawing/2014/main" id="{627CDC2B-F5C4-4DD7-8E76-7B80D427DDAD}"/>
            </a:ext>
          </a:extLst>
        </xdr:cNvPr>
        <xdr:cNvSpPr/>
      </xdr:nvSpPr>
      <xdr:spPr>
        <a:xfrm>
          <a:off x="12804140" y="98388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02" name="フローチャート: 判断 501">
          <a:extLst>
            <a:ext uri="{FF2B5EF4-FFF2-40B4-BE49-F238E27FC236}">
              <a16:creationId xmlns:a16="http://schemas.microsoft.com/office/drawing/2014/main" id="{4071C916-B2F8-412B-9D0F-8DBB252FA1BA}"/>
            </a:ext>
          </a:extLst>
        </xdr:cNvPr>
        <xdr:cNvSpPr/>
      </xdr:nvSpPr>
      <xdr:spPr>
        <a:xfrm>
          <a:off x="12029440" y="98143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2D91E945-CB1D-4750-AEDE-FD6E4A85CFD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5452D1D7-2484-4A0A-9480-64AD14F92901}"/>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54645609-95D9-42F3-BE3C-64C0393A4D44}"/>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373F27E-155E-4097-8494-6D183151CA04}"/>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228C2B32-7F95-41E3-9119-060986B80AA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34109</xdr:rowOff>
    </xdr:from>
    <xdr:to>
      <xdr:col>85</xdr:col>
      <xdr:colOff>177800</xdr:colOff>
      <xdr:row>58</xdr:row>
      <xdr:rowOff>135709</xdr:rowOff>
    </xdr:to>
    <xdr:sp macro="" textlink="">
      <xdr:nvSpPr>
        <xdr:cNvPr id="508" name="楕円 507">
          <a:extLst>
            <a:ext uri="{FF2B5EF4-FFF2-40B4-BE49-F238E27FC236}">
              <a16:creationId xmlns:a16="http://schemas.microsoft.com/office/drawing/2014/main" id="{01155637-E5A8-4CA8-B1EF-CFBFDC17A2F8}"/>
            </a:ext>
          </a:extLst>
        </xdr:cNvPr>
        <xdr:cNvSpPr/>
      </xdr:nvSpPr>
      <xdr:spPr>
        <a:xfrm>
          <a:off x="14325600" y="975722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56986</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8932DF2E-8205-4F65-A74D-CE6A80B83277}"/>
            </a:ext>
          </a:extLst>
        </xdr:cNvPr>
        <xdr:cNvSpPr txBox="1"/>
      </xdr:nvSpPr>
      <xdr:spPr>
        <a:xfrm>
          <a:off x="14414500" y="961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4717</xdr:rowOff>
    </xdr:from>
    <xdr:to>
      <xdr:col>81</xdr:col>
      <xdr:colOff>101600</xdr:colOff>
      <xdr:row>58</xdr:row>
      <xdr:rowOff>106317</xdr:rowOff>
    </xdr:to>
    <xdr:sp macro="" textlink="">
      <xdr:nvSpPr>
        <xdr:cNvPr id="510" name="楕円 509">
          <a:extLst>
            <a:ext uri="{FF2B5EF4-FFF2-40B4-BE49-F238E27FC236}">
              <a16:creationId xmlns:a16="http://schemas.microsoft.com/office/drawing/2014/main" id="{57325431-6AEF-449B-9257-E01E0F7B6670}"/>
            </a:ext>
          </a:extLst>
        </xdr:cNvPr>
        <xdr:cNvSpPr/>
      </xdr:nvSpPr>
      <xdr:spPr>
        <a:xfrm>
          <a:off x="13578840" y="972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55517</xdr:rowOff>
    </xdr:from>
    <xdr:to>
      <xdr:col>85</xdr:col>
      <xdr:colOff>127000</xdr:colOff>
      <xdr:row>58</xdr:row>
      <xdr:rowOff>84909</xdr:rowOff>
    </xdr:to>
    <xdr:cxnSp macro="">
      <xdr:nvCxnSpPr>
        <xdr:cNvPr id="511" name="直線コネクタ 510">
          <a:extLst>
            <a:ext uri="{FF2B5EF4-FFF2-40B4-BE49-F238E27FC236}">
              <a16:creationId xmlns:a16="http://schemas.microsoft.com/office/drawing/2014/main" id="{FB81F3B3-FDD7-4486-8839-626733E9243C}"/>
            </a:ext>
          </a:extLst>
        </xdr:cNvPr>
        <xdr:cNvCxnSpPr/>
      </xdr:nvCxnSpPr>
      <xdr:spPr>
        <a:xfrm>
          <a:off x="13629640" y="9778637"/>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45538</xdr:rowOff>
    </xdr:from>
    <xdr:to>
      <xdr:col>76</xdr:col>
      <xdr:colOff>165100</xdr:colOff>
      <xdr:row>58</xdr:row>
      <xdr:rowOff>147138</xdr:rowOff>
    </xdr:to>
    <xdr:sp macro="" textlink="">
      <xdr:nvSpPr>
        <xdr:cNvPr id="512" name="楕円 511">
          <a:extLst>
            <a:ext uri="{FF2B5EF4-FFF2-40B4-BE49-F238E27FC236}">
              <a16:creationId xmlns:a16="http://schemas.microsoft.com/office/drawing/2014/main" id="{C0F5771F-B971-4E1C-BCB8-7E4FC77EC347}"/>
            </a:ext>
          </a:extLst>
        </xdr:cNvPr>
        <xdr:cNvSpPr/>
      </xdr:nvSpPr>
      <xdr:spPr>
        <a:xfrm>
          <a:off x="12804140" y="976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55517</xdr:rowOff>
    </xdr:from>
    <xdr:to>
      <xdr:col>81</xdr:col>
      <xdr:colOff>50800</xdr:colOff>
      <xdr:row>58</xdr:row>
      <xdr:rowOff>96338</xdr:rowOff>
    </xdr:to>
    <xdr:cxnSp macro="">
      <xdr:nvCxnSpPr>
        <xdr:cNvPr id="513" name="直線コネクタ 512">
          <a:extLst>
            <a:ext uri="{FF2B5EF4-FFF2-40B4-BE49-F238E27FC236}">
              <a16:creationId xmlns:a16="http://schemas.microsoft.com/office/drawing/2014/main" id="{2D7C71D8-0D38-4750-BBCD-05F51555B1FE}"/>
            </a:ext>
          </a:extLst>
        </xdr:cNvPr>
        <xdr:cNvCxnSpPr/>
      </xdr:nvCxnSpPr>
      <xdr:spPr>
        <a:xfrm flipV="1">
          <a:off x="12854940" y="9778637"/>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127181</xdr:rowOff>
    </xdr:from>
    <xdr:to>
      <xdr:col>72</xdr:col>
      <xdr:colOff>38100</xdr:colOff>
      <xdr:row>59</xdr:row>
      <xdr:rowOff>57331</xdr:rowOff>
    </xdr:to>
    <xdr:sp macro="" textlink="">
      <xdr:nvSpPr>
        <xdr:cNvPr id="514" name="楕円 513">
          <a:extLst>
            <a:ext uri="{FF2B5EF4-FFF2-40B4-BE49-F238E27FC236}">
              <a16:creationId xmlns:a16="http://schemas.microsoft.com/office/drawing/2014/main" id="{CB98DADF-5E1B-4076-9DB3-764BFDCDDB00}"/>
            </a:ext>
          </a:extLst>
        </xdr:cNvPr>
        <xdr:cNvSpPr/>
      </xdr:nvSpPr>
      <xdr:spPr>
        <a:xfrm>
          <a:off x="12029440" y="98503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96338</xdr:rowOff>
    </xdr:from>
    <xdr:to>
      <xdr:col>76</xdr:col>
      <xdr:colOff>114300</xdr:colOff>
      <xdr:row>59</xdr:row>
      <xdr:rowOff>6531</xdr:rowOff>
    </xdr:to>
    <xdr:cxnSp macro="">
      <xdr:nvCxnSpPr>
        <xdr:cNvPr id="515" name="直線コネクタ 514">
          <a:extLst>
            <a:ext uri="{FF2B5EF4-FFF2-40B4-BE49-F238E27FC236}">
              <a16:creationId xmlns:a16="http://schemas.microsoft.com/office/drawing/2014/main" id="{6E3497DE-B83C-4DC1-9507-3567FA5735D9}"/>
            </a:ext>
          </a:extLst>
        </xdr:cNvPr>
        <xdr:cNvCxnSpPr/>
      </xdr:nvCxnSpPr>
      <xdr:spPr>
        <a:xfrm flipV="1">
          <a:off x="12072620" y="9819458"/>
          <a:ext cx="782320" cy="7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516" name="n_1aveValue【学校施設】&#10;有形固定資産減価償却率">
          <a:extLst>
            <a:ext uri="{FF2B5EF4-FFF2-40B4-BE49-F238E27FC236}">
              <a16:creationId xmlns:a16="http://schemas.microsoft.com/office/drawing/2014/main" id="{B279C93F-8DF1-407F-A023-04BFA50E83B9}"/>
            </a:ext>
          </a:extLst>
        </xdr:cNvPr>
        <xdr:cNvSpPr txBox="1"/>
      </xdr:nvSpPr>
      <xdr:spPr>
        <a:xfrm>
          <a:off x="13437244" y="994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517" name="n_2aveValue【学校施設】&#10;有形固定資産減価償却率">
          <a:extLst>
            <a:ext uri="{FF2B5EF4-FFF2-40B4-BE49-F238E27FC236}">
              <a16:creationId xmlns:a16="http://schemas.microsoft.com/office/drawing/2014/main" id="{704612B8-68FD-4BB6-A406-2E3B5835F468}"/>
            </a:ext>
          </a:extLst>
        </xdr:cNvPr>
        <xdr:cNvSpPr txBox="1"/>
      </xdr:nvSpPr>
      <xdr:spPr>
        <a:xfrm>
          <a:off x="12675244" y="992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518" name="n_3aveValue【学校施設】&#10;有形固定資産減価償却率">
          <a:extLst>
            <a:ext uri="{FF2B5EF4-FFF2-40B4-BE49-F238E27FC236}">
              <a16:creationId xmlns:a16="http://schemas.microsoft.com/office/drawing/2014/main" id="{5E900645-FA58-428E-8D68-4A6EE7D14AC6}"/>
            </a:ext>
          </a:extLst>
        </xdr:cNvPr>
        <xdr:cNvSpPr txBox="1"/>
      </xdr:nvSpPr>
      <xdr:spPr>
        <a:xfrm>
          <a:off x="11900544" y="959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122844</xdr:rowOff>
    </xdr:from>
    <xdr:ext cx="405111" cy="259045"/>
    <xdr:sp macro="" textlink="">
      <xdr:nvSpPr>
        <xdr:cNvPr id="519" name="n_1mainValue【学校施設】&#10;有形固定資産減価償却率">
          <a:extLst>
            <a:ext uri="{FF2B5EF4-FFF2-40B4-BE49-F238E27FC236}">
              <a16:creationId xmlns:a16="http://schemas.microsoft.com/office/drawing/2014/main" id="{4108CCF3-1DC3-46D6-96DC-8A6A08E229FE}"/>
            </a:ext>
          </a:extLst>
        </xdr:cNvPr>
        <xdr:cNvSpPr txBox="1"/>
      </xdr:nvSpPr>
      <xdr:spPr>
        <a:xfrm>
          <a:off x="13437244" y="951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163665</xdr:rowOff>
    </xdr:from>
    <xdr:ext cx="405111" cy="259045"/>
    <xdr:sp macro="" textlink="">
      <xdr:nvSpPr>
        <xdr:cNvPr id="520" name="n_2mainValue【学校施設】&#10;有形固定資産減価償却率">
          <a:extLst>
            <a:ext uri="{FF2B5EF4-FFF2-40B4-BE49-F238E27FC236}">
              <a16:creationId xmlns:a16="http://schemas.microsoft.com/office/drawing/2014/main" id="{4F8A5BF2-09E3-4A51-8EFD-FCC0DBBE81BC}"/>
            </a:ext>
          </a:extLst>
        </xdr:cNvPr>
        <xdr:cNvSpPr txBox="1"/>
      </xdr:nvSpPr>
      <xdr:spPr>
        <a:xfrm>
          <a:off x="12675244" y="955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48458</xdr:rowOff>
    </xdr:from>
    <xdr:ext cx="405111" cy="259045"/>
    <xdr:sp macro="" textlink="">
      <xdr:nvSpPr>
        <xdr:cNvPr id="521" name="n_3mainValue【学校施設】&#10;有形固定資産減価償却率">
          <a:extLst>
            <a:ext uri="{FF2B5EF4-FFF2-40B4-BE49-F238E27FC236}">
              <a16:creationId xmlns:a16="http://schemas.microsoft.com/office/drawing/2014/main" id="{7292C034-508D-4BFF-BAEC-4FD5F0BD0905}"/>
            </a:ext>
          </a:extLst>
        </xdr:cNvPr>
        <xdr:cNvSpPr txBox="1"/>
      </xdr:nvSpPr>
      <xdr:spPr>
        <a:xfrm>
          <a:off x="11900544" y="9939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F4943C9B-97BA-4FFC-84C7-28AB91A7E74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2C2EF7EB-59F1-44CB-A4F3-D82671EAB19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47591644-2380-497B-9523-FE0047CC50BD}"/>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98DA2D09-A28B-444A-94B4-6D1C4FCAB174}"/>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0DA4A068-69BA-4AAA-BE32-FB594BF6C677}"/>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25F54956-A9D5-4413-BD78-FB626428089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0EE64A91-1EAE-4C94-81BD-B9078B71F1FC}"/>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BDBA7278-3433-427F-B3EF-3E94FF1E079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08BE5C35-0B21-404F-AD27-8F124BC7DBAF}"/>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36323097-F4E8-4603-8AC6-DE8BCA2B88FC}"/>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a:extLst>
            <a:ext uri="{FF2B5EF4-FFF2-40B4-BE49-F238E27FC236}">
              <a16:creationId xmlns:a16="http://schemas.microsoft.com/office/drawing/2014/main" id="{0A88659C-3E7B-4A16-86B4-F09DBB584681}"/>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a:extLst>
            <a:ext uri="{FF2B5EF4-FFF2-40B4-BE49-F238E27FC236}">
              <a16:creationId xmlns:a16="http://schemas.microsoft.com/office/drawing/2014/main" id="{5C9FAF4B-138A-418B-9DA3-9AED2FECB843}"/>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a:extLst>
            <a:ext uri="{FF2B5EF4-FFF2-40B4-BE49-F238E27FC236}">
              <a16:creationId xmlns:a16="http://schemas.microsoft.com/office/drawing/2014/main" id="{31F94BB5-0129-4C4D-90DA-48FDF47AB25A}"/>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a:extLst>
            <a:ext uri="{FF2B5EF4-FFF2-40B4-BE49-F238E27FC236}">
              <a16:creationId xmlns:a16="http://schemas.microsoft.com/office/drawing/2014/main" id="{0C6720DC-73DE-4743-BEA1-36150D9A5844}"/>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a:extLst>
            <a:ext uri="{FF2B5EF4-FFF2-40B4-BE49-F238E27FC236}">
              <a16:creationId xmlns:a16="http://schemas.microsoft.com/office/drawing/2014/main" id="{CD0CFED6-C7CC-4FFD-BC86-DF9754E8DFF5}"/>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a:extLst>
            <a:ext uri="{FF2B5EF4-FFF2-40B4-BE49-F238E27FC236}">
              <a16:creationId xmlns:a16="http://schemas.microsoft.com/office/drawing/2014/main" id="{D558D089-5034-4434-B209-4C215FD2A19D}"/>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a:extLst>
            <a:ext uri="{FF2B5EF4-FFF2-40B4-BE49-F238E27FC236}">
              <a16:creationId xmlns:a16="http://schemas.microsoft.com/office/drawing/2014/main" id="{D9096022-869F-46CE-8761-71BD63A6383D}"/>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a:extLst>
            <a:ext uri="{FF2B5EF4-FFF2-40B4-BE49-F238E27FC236}">
              <a16:creationId xmlns:a16="http://schemas.microsoft.com/office/drawing/2014/main" id="{BB21B579-C29D-4FD3-A1DA-C73DDCA7708D}"/>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a:extLst>
            <a:ext uri="{FF2B5EF4-FFF2-40B4-BE49-F238E27FC236}">
              <a16:creationId xmlns:a16="http://schemas.microsoft.com/office/drawing/2014/main" id="{E0E54208-04B0-44DF-BC63-D89AE99F228C}"/>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a:extLst>
            <a:ext uri="{FF2B5EF4-FFF2-40B4-BE49-F238E27FC236}">
              <a16:creationId xmlns:a16="http://schemas.microsoft.com/office/drawing/2014/main" id="{5CB11612-7B4E-4F24-ADD1-80EF8DB46755}"/>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a:extLst>
            <a:ext uri="{FF2B5EF4-FFF2-40B4-BE49-F238E27FC236}">
              <a16:creationId xmlns:a16="http://schemas.microsoft.com/office/drawing/2014/main" id="{D466B5BD-1230-4FB4-9614-833249637428}"/>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a:extLst>
            <a:ext uri="{FF2B5EF4-FFF2-40B4-BE49-F238E27FC236}">
              <a16:creationId xmlns:a16="http://schemas.microsoft.com/office/drawing/2014/main" id="{4873ADB5-19E2-4C92-87E5-C221471A7156}"/>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a:extLst>
            <a:ext uri="{FF2B5EF4-FFF2-40B4-BE49-F238E27FC236}">
              <a16:creationId xmlns:a16="http://schemas.microsoft.com/office/drawing/2014/main" id="{412882AA-8CBF-4B4B-BBD6-35A9BC6752A3}"/>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a:extLst>
            <a:ext uri="{FF2B5EF4-FFF2-40B4-BE49-F238E27FC236}">
              <a16:creationId xmlns:a16="http://schemas.microsoft.com/office/drawing/2014/main" id="{EEC0C521-3AF9-406B-BEA7-523B72F68D53}"/>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46" name="直線コネクタ 545">
          <a:extLst>
            <a:ext uri="{FF2B5EF4-FFF2-40B4-BE49-F238E27FC236}">
              <a16:creationId xmlns:a16="http://schemas.microsoft.com/office/drawing/2014/main" id="{BCE384AD-A83D-4C6B-8012-BBA49E7C9BBE}"/>
            </a:ext>
          </a:extLst>
        </xdr:cNvPr>
        <xdr:cNvCxnSpPr/>
      </xdr:nvCxnSpPr>
      <xdr:spPr>
        <a:xfrm flipV="1">
          <a:off x="19509104" y="948994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47" name="【学校施設】&#10;一人当たり面積最小値テキスト">
          <a:extLst>
            <a:ext uri="{FF2B5EF4-FFF2-40B4-BE49-F238E27FC236}">
              <a16:creationId xmlns:a16="http://schemas.microsoft.com/office/drawing/2014/main" id="{37244873-E2FF-48EA-A784-2F66B5E90A59}"/>
            </a:ext>
          </a:extLst>
        </xdr:cNvPr>
        <xdr:cNvSpPr txBox="1"/>
      </xdr:nvSpPr>
      <xdr:spPr>
        <a:xfrm>
          <a:off x="19547840"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48" name="直線コネクタ 547">
          <a:extLst>
            <a:ext uri="{FF2B5EF4-FFF2-40B4-BE49-F238E27FC236}">
              <a16:creationId xmlns:a16="http://schemas.microsoft.com/office/drawing/2014/main" id="{737BA52D-E146-4B2F-8E26-04DDBB633358}"/>
            </a:ext>
          </a:extLst>
        </xdr:cNvPr>
        <xdr:cNvCxnSpPr/>
      </xdr:nvCxnSpPr>
      <xdr:spPr>
        <a:xfrm>
          <a:off x="19443700" y="107967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49" name="【学校施設】&#10;一人当たり面積最大値テキスト">
          <a:extLst>
            <a:ext uri="{FF2B5EF4-FFF2-40B4-BE49-F238E27FC236}">
              <a16:creationId xmlns:a16="http://schemas.microsoft.com/office/drawing/2014/main" id="{1AF8A17B-0D5F-4FB1-982F-E2571A11B864}"/>
            </a:ext>
          </a:extLst>
        </xdr:cNvPr>
        <xdr:cNvSpPr txBox="1"/>
      </xdr:nvSpPr>
      <xdr:spPr>
        <a:xfrm>
          <a:off x="19547840" y="926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50" name="直線コネクタ 549">
          <a:extLst>
            <a:ext uri="{FF2B5EF4-FFF2-40B4-BE49-F238E27FC236}">
              <a16:creationId xmlns:a16="http://schemas.microsoft.com/office/drawing/2014/main" id="{AD160B7E-E638-411A-9578-392AEE014410}"/>
            </a:ext>
          </a:extLst>
        </xdr:cNvPr>
        <xdr:cNvCxnSpPr/>
      </xdr:nvCxnSpPr>
      <xdr:spPr>
        <a:xfrm>
          <a:off x="19443700" y="94899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551" name="【学校施設】&#10;一人当たり面積平均値テキスト">
          <a:extLst>
            <a:ext uri="{FF2B5EF4-FFF2-40B4-BE49-F238E27FC236}">
              <a16:creationId xmlns:a16="http://schemas.microsoft.com/office/drawing/2014/main" id="{7E9CAFDD-7020-4BEE-ACC8-6674095A388D}"/>
            </a:ext>
          </a:extLst>
        </xdr:cNvPr>
        <xdr:cNvSpPr txBox="1"/>
      </xdr:nvSpPr>
      <xdr:spPr>
        <a:xfrm>
          <a:off x="19547840" y="10383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52" name="フローチャート: 判断 551">
          <a:extLst>
            <a:ext uri="{FF2B5EF4-FFF2-40B4-BE49-F238E27FC236}">
              <a16:creationId xmlns:a16="http://schemas.microsoft.com/office/drawing/2014/main" id="{1A5DB495-571B-4F2E-9B06-91AA334686EC}"/>
            </a:ext>
          </a:extLst>
        </xdr:cNvPr>
        <xdr:cNvSpPr/>
      </xdr:nvSpPr>
      <xdr:spPr>
        <a:xfrm>
          <a:off x="1945894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53" name="フローチャート: 判断 552">
          <a:extLst>
            <a:ext uri="{FF2B5EF4-FFF2-40B4-BE49-F238E27FC236}">
              <a16:creationId xmlns:a16="http://schemas.microsoft.com/office/drawing/2014/main" id="{BBDA81E3-A9BB-4D54-BF13-6206D742CB2E}"/>
            </a:ext>
          </a:extLst>
        </xdr:cNvPr>
        <xdr:cNvSpPr/>
      </xdr:nvSpPr>
      <xdr:spPr>
        <a:xfrm>
          <a:off x="18735040" y="104278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54" name="フローチャート: 判断 553">
          <a:extLst>
            <a:ext uri="{FF2B5EF4-FFF2-40B4-BE49-F238E27FC236}">
              <a16:creationId xmlns:a16="http://schemas.microsoft.com/office/drawing/2014/main" id="{A028B7EE-4610-42FD-BD56-72CEE570F8B1}"/>
            </a:ext>
          </a:extLst>
        </xdr:cNvPr>
        <xdr:cNvSpPr/>
      </xdr:nvSpPr>
      <xdr:spPr>
        <a:xfrm>
          <a:off x="17937480" y="1043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555" name="フローチャート: 判断 554">
          <a:extLst>
            <a:ext uri="{FF2B5EF4-FFF2-40B4-BE49-F238E27FC236}">
              <a16:creationId xmlns:a16="http://schemas.microsoft.com/office/drawing/2014/main" id="{BD1F987B-E453-41E1-9A85-4BF3997BF4BF}"/>
            </a:ext>
          </a:extLst>
        </xdr:cNvPr>
        <xdr:cNvSpPr/>
      </xdr:nvSpPr>
      <xdr:spPr>
        <a:xfrm>
          <a:off x="1716278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ED6502F4-12EE-418D-902D-583986A4E419}"/>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CE1B6E4E-AC90-4F5B-84F3-24F975E0F288}"/>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6EB03BC9-EC1D-42C7-B902-35B1A5B9EF5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4C5CE62E-7B91-4A53-91D5-E5E8AC5C4E1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C12832FC-06BE-4BE6-A539-F0E21AD59C1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38735</xdr:rowOff>
    </xdr:from>
    <xdr:to>
      <xdr:col>116</xdr:col>
      <xdr:colOff>114300</xdr:colOff>
      <xdr:row>61</xdr:row>
      <xdr:rowOff>140335</xdr:rowOff>
    </xdr:to>
    <xdr:sp macro="" textlink="">
      <xdr:nvSpPr>
        <xdr:cNvPr id="561" name="楕円 560">
          <a:extLst>
            <a:ext uri="{FF2B5EF4-FFF2-40B4-BE49-F238E27FC236}">
              <a16:creationId xmlns:a16="http://schemas.microsoft.com/office/drawing/2014/main" id="{4C599952-5D0D-4437-8512-F37666AB66AB}"/>
            </a:ext>
          </a:extLst>
        </xdr:cNvPr>
        <xdr:cNvSpPr/>
      </xdr:nvSpPr>
      <xdr:spPr>
        <a:xfrm>
          <a:off x="1945894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61612</xdr:rowOff>
    </xdr:from>
    <xdr:ext cx="469744" cy="259045"/>
    <xdr:sp macro="" textlink="">
      <xdr:nvSpPr>
        <xdr:cNvPr id="562" name="【学校施設】&#10;一人当たり面積該当値テキスト">
          <a:extLst>
            <a:ext uri="{FF2B5EF4-FFF2-40B4-BE49-F238E27FC236}">
              <a16:creationId xmlns:a16="http://schemas.microsoft.com/office/drawing/2014/main" id="{8A013342-10E6-496B-A853-F12F79E0109C}"/>
            </a:ext>
          </a:extLst>
        </xdr:cNvPr>
        <xdr:cNvSpPr txBox="1"/>
      </xdr:nvSpPr>
      <xdr:spPr>
        <a:xfrm>
          <a:off x="19547840" y="101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51689</xdr:rowOff>
    </xdr:from>
    <xdr:to>
      <xdr:col>112</xdr:col>
      <xdr:colOff>38100</xdr:colOff>
      <xdr:row>61</xdr:row>
      <xdr:rowOff>153289</xdr:rowOff>
    </xdr:to>
    <xdr:sp macro="" textlink="">
      <xdr:nvSpPr>
        <xdr:cNvPr id="563" name="楕円 562">
          <a:extLst>
            <a:ext uri="{FF2B5EF4-FFF2-40B4-BE49-F238E27FC236}">
              <a16:creationId xmlns:a16="http://schemas.microsoft.com/office/drawing/2014/main" id="{24899678-2A4D-4335-815B-405A3ABB73E7}"/>
            </a:ext>
          </a:extLst>
        </xdr:cNvPr>
        <xdr:cNvSpPr/>
      </xdr:nvSpPr>
      <xdr:spPr>
        <a:xfrm>
          <a:off x="18735040" y="102777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89535</xdr:rowOff>
    </xdr:from>
    <xdr:to>
      <xdr:col>116</xdr:col>
      <xdr:colOff>63500</xdr:colOff>
      <xdr:row>61</xdr:row>
      <xdr:rowOff>102489</xdr:rowOff>
    </xdr:to>
    <xdr:cxnSp macro="">
      <xdr:nvCxnSpPr>
        <xdr:cNvPr id="564" name="直線コネクタ 563">
          <a:extLst>
            <a:ext uri="{FF2B5EF4-FFF2-40B4-BE49-F238E27FC236}">
              <a16:creationId xmlns:a16="http://schemas.microsoft.com/office/drawing/2014/main" id="{48C1E123-3631-4E6F-8FC5-E0EAA4AD9746}"/>
            </a:ext>
          </a:extLst>
        </xdr:cNvPr>
        <xdr:cNvCxnSpPr/>
      </xdr:nvCxnSpPr>
      <xdr:spPr>
        <a:xfrm flipV="1">
          <a:off x="18778220" y="10315575"/>
          <a:ext cx="73152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64262</xdr:rowOff>
    </xdr:from>
    <xdr:to>
      <xdr:col>107</xdr:col>
      <xdr:colOff>101600</xdr:colOff>
      <xdr:row>61</xdr:row>
      <xdr:rowOff>165862</xdr:rowOff>
    </xdr:to>
    <xdr:sp macro="" textlink="">
      <xdr:nvSpPr>
        <xdr:cNvPr id="565" name="楕円 564">
          <a:extLst>
            <a:ext uri="{FF2B5EF4-FFF2-40B4-BE49-F238E27FC236}">
              <a16:creationId xmlns:a16="http://schemas.microsoft.com/office/drawing/2014/main" id="{155B0C21-FAC1-45EF-9C7A-7BB6E6052F3A}"/>
            </a:ext>
          </a:extLst>
        </xdr:cNvPr>
        <xdr:cNvSpPr/>
      </xdr:nvSpPr>
      <xdr:spPr>
        <a:xfrm>
          <a:off x="17937480" y="102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102489</xdr:rowOff>
    </xdr:from>
    <xdr:to>
      <xdr:col>111</xdr:col>
      <xdr:colOff>177800</xdr:colOff>
      <xdr:row>61</xdr:row>
      <xdr:rowOff>115062</xdr:rowOff>
    </xdr:to>
    <xdr:cxnSp macro="">
      <xdr:nvCxnSpPr>
        <xdr:cNvPr id="566" name="直線コネクタ 565">
          <a:extLst>
            <a:ext uri="{FF2B5EF4-FFF2-40B4-BE49-F238E27FC236}">
              <a16:creationId xmlns:a16="http://schemas.microsoft.com/office/drawing/2014/main" id="{343D3CDA-A3B1-4D0C-A2E3-E89722B15A0F}"/>
            </a:ext>
          </a:extLst>
        </xdr:cNvPr>
        <xdr:cNvCxnSpPr/>
      </xdr:nvCxnSpPr>
      <xdr:spPr>
        <a:xfrm flipV="1">
          <a:off x="17988280" y="10328529"/>
          <a:ext cx="78994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48641</xdr:rowOff>
    </xdr:from>
    <xdr:to>
      <xdr:col>102</xdr:col>
      <xdr:colOff>165100</xdr:colOff>
      <xdr:row>61</xdr:row>
      <xdr:rowOff>150241</xdr:rowOff>
    </xdr:to>
    <xdr:sp macro="" textlink="">
      <xdr:nvSpPr>
        <xdr:cNvPr id="567" name="楕円 566">
          <a:extLst>
            <a:ext uri="{FF2B5EF4-FFF2-40B4-BE49-F238E27FC236}">
              <a16:creationId xmlns:a16="http://schemas.microsoft.com/office/drawing/2014/main" id="{223191C4-406C-4819-A313-1422893D3546}"/>
            </a:ext>
          </a:extLst>
        </xdr:cNvPr>
        <xdr:cNvSpPr/>
      </xdr:nvSpPr>
      <xdr:spPr>
        <a:xfrm>
          <a:off x="17162780" y="1027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99441</xdr:rowOff>
    </xdr:from>
    <xdr:to>
      <xdr:col>107</xdr:col>
      <xdr:colOff>50800</xdr:colOff>
      <xdr:row>61</xdr:row>
      <xdr:rowOff>115062</xdr:rowOff>
    </xdr:to>
    <xdr:cxnSp macro="">
      <xdr:nvCxnSpPr>
        <xdr:cNvPr id="568" name="直線コネクタ 567">
          <a:extLst>
            <a:ext uri="{FF2B5EF4-FFF2-40B4-BE49-F238E27FC236}">
              <a16:creationId xmlns:a16="http://schemas.microsoft.com/office/drawing/2014/main" id="{823315C3-7C4E-4162-9C6C-91B579384D67}"/>
            </a:ext>
          </a:extLst>
        </xdr:cNvPr>
        <xdr:cNvCxnSpPr/>
      </xdr:nvCxnSpPr>
      <xdr:spPr>
        <a:xfrm>
          <a:off x="17213580" y="10325481"/>
          <a:ext cx="7747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569" name="n_1aveValue【学校施設】&#10;一人当たり面積">
          <a:extLst>
            <a:ext uri="{FF2B5EF4-FFF2-40B4-BE49-F238E27FC236}">
              <a16:creationId xmlns:a16="http://schemas.microsoft.com/office/drawing/2014/main" id="{16FBF4CA-BD3D-47DC-82C4-B51845EF93D5}"/>
            </a:ext>
          </a:extLst>
        </xdr:cNvPr>
        <xdr:cNvSpPr txBox="1"/>
      </xdr:nvSpPr>
      <xdr:spPr>
        <a:xfrm>
          <a:off x="18561127" y="105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130700</xdr:rowOff>
    </xdr:from>
    <xdr:ext cx="469744" cy="259045"/>
    <xdr:sp macro="" textlink="">
      <xdr:nvSpPr>
        <xdr:cNvPr id="570" name="n_2aveValue【学校施設】&#10;一人当たり面積">
          <a:extLst>
            <a:ext uri="{FF2B5EF4-FFF2-40B4-BE49-F238E27FC236}">
              <a16:creationId xmlns:a16="http://schemas.microsoft.com/office/drawing/2014/main" id="{7124FFB4-AF6E-4CAB-8BDE-8DCA024C11E3}"/>
            </a:ext>
          </a:extLst>
        </xdr:cNvPr>
        <xdr:cNvSpPr txBox="1"/>
      </xdr:nvSpPr>
      <xdr:spPr>
        <a:xfrm>
          <a:off x="17776267" y="1052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162323</xdr:rowOff>
    </xdr:from>
    <xdr:ext cx="469744" cy="259045"/>
    <xdr:sp macro="" textlink="">
      <xdr:nvSpPr>
        <xdr:cNvPr id="571" name="n_3aveValue【学校施設】&#10;一人当たり面積">
          <a:extLst>
            <a:ext uri="{FF2B5EF4-FFF2-40B4-BE49-F238E27FC236}">
              <a16:creationId xmlns:a16="http://schemas.microsoft.com/office/drawing/2014/main" id="{FEDBFCDA-90F7-4123-B741-BDDA9FDA0E39}"/>
            </a:ext>
          </a:extLst>
        </xdr:cNvPr>
        <xdr:cNvSpPr txBox="1"/>
      </xdr:nvSpPr>
      <xdr:spPr>
        <a:xfrm>
          <a:off x="17001567" y="1038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169816</xdr:rowOff>
    </xdr:from>
    <xdr:ext cx="469744" cy="259045"/>
    <xdr:sp macro="" textlink="">
      <xdr:nvSpPr>
        <xdr:cNvPr id="572" name="n_1mainValue【学校施設】&#10;一人当たり面積">
          <a:extLst>
            <a:ext uri="{FF2B5EF4-FFF2-40B4-BE49-F238E27FC236}">
              <a16:creationId xmlns:a16="http://schemas.microsoft.com/office/drawing/2014/main" id="{FB1AFE0A-25D3-41F3-85C7-302EB3FBEAAE}"/>
            </a:ext>
          </a:extLst>
        </xdr:cNvPr>
        <xdr:cNvSpPr txBox="1"/>
      </xdr:nvSpPr>
      <xdr:spPr>
        <a:xfrm>
          <a:off x="18561127" y="1006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10939</xdr:rowOff>
    </xdr:from>
    <xdr:ext cx="469744" cy="259045"/>
    <xdr:sp macro="" textlink="">
      <xdr:nvSpPr>
        <xdr:cNvPr id="573" name="n_2mainValue【学校施設】&#10;一人当たり面積">
          <a:extLst>
            <a:ext uri="{FF2B5EF4-FFF2-40B4-BE49-F238E27FC236}">
              <a16:creationId xmlns:a16="http://schemas.microsoft.com/office/drawing/2014/main" id="{27779D98-F887-4193-BC40-22CE3FD2A148}"/>
            </a:ext>
          </a:extLst>
        </xdr:cNvPr>
        <xdr:cNvSpPr txBox="1"/>
      </xdr:nvSpPr>
      <xdr:spPr>
        <a:xfrm>
          <a:off x="17776267" y="1006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166768</xdr:rowOff>
    </xdr:from>
    <xdr:ext cx="469744" cy="259045"/>
    <xdr:sp macro="" textlink="">
      <xdr:nvSpPr>
        <xdr:cNvPr id="574" name="n_3mainValue【学校施設】&#10;一人当たり面積">
          <a:extLst>
            <a:ext uri="{FF2B5EF4-FFF2-40B4-BE49-F238E27FC236}">
              <a16:creationId xmlns:a16="http://schemas.microsoft.com/office/drawing/2014/main" id="{3E87FFAF-3F93-4603-AF07-6950868A954C}"/>
            </a:ext>
          </a:extLst>
        </xdr:cNvPr>
        <xdr:cNvSpPr txBox="1"/>
      </xdr:nvSpPr>
      <xdr:spPr>
        <a:xfrm>
          <a:off x="17001567" y="1005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id="{F39A1795-ABEC-494D-9489-C5F289C65C28}"/>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id="{DA61F694-9672-4955-BA66-E139DB4C2E3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id="{DB9EE78D-296E-410C-BA68-9114702E81E2}"/>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id="{999E78D0-3A3F-492A-B760-D88273F58E96}"/>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id="{B13EE14C-7632-42E0-8CB9-47E65F29D385}"/>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id="{2EB97776-B3AB-41C0-BCED-10B9EE646B54}"/>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id="{395C66C6-0E99-4CDD-A434-AACBF8B38BC4}"/>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id="{0BE63E74-7796-4EBF-B9B5-C2A0D704CF1A}"/>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1F447FD7-6BA9-465A-8747-88503DD369D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BA4D01B4-6927-478B-A89F-858DC7DB951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DE61484B-A679-45F5-883D-852CF964DE45}"/>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0224767B-BCDA-4DCF-A210-2BDAE098DC2C}"/>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2CA667BD-F8BC-498A-BE6A-4D0A7FA9F7C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2776DC27-723A-4313-B9E0-AEDD8B6E657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E3423150-8E66-48C8-A621-8A15F8D69882}"/>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C49D5C4F-BC37-4DB9-A944-AC333A7E3623}"/>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a:extLst>
            <a:ext uri="{FF2B5EF4-FFF2-40B4-BE49-F238E27FC236}">
              <a16:creationId xmlns:a16="http://schemas.microsoft.com/office/drawing/2014/main" id="{2038DD35-0C65-4591-B666-EDBC9C000DF3}"/>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a:extLst>
            <a:ext uri="{FF2B5EF4-FFF2-40B4-BE49-F238E27FC236}">
              <a16:creationId xmlns:a16="http://schemas.microsoft.com/office/drawing/2014/main" id="{941A94C2-57D5-4789-B0F2-62006E03B007}"/>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a:extLst>
            <a:ext uri="{FF2B5EF4-FFF2-40B4-BE49-F238E27FC236}">
              <a16:creationId xmlns:a16="http://schemas.microsoft.com/office/drawing/2014/main" id="{F2A6EA80-C42F-4620-97EA-51A0E70BF13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a:extLst>
            <a:ext uri="{FF2B5EF4-FFF2-40B4-BE49-F238E27FC236}">
              <a16:creationId xmlns:a16="http://schemas.microsoft.com/office/drawing/2014/main" id="{0423FD3F-0339-4C35-A345-E457511F22CA}"/>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a:extLst>
            <a:ext uri="{FF2B5EF4-FFF2-40B4-BE49-F238E27FC236}">
              <a16:creationId xmlns:a16="http://schemas.microsoft.com/office/drawing/2014/main" id="{A09D85EA-5F34-4DE5-AF77-7EDE1DBC61D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a:extLst>
            <a:ext uri="{FF2B5EF4-FFF2-40B4-BE49-F238E27FC236}">
              <a16:creationId xmlns:a16="http://schemas.microsoft.com/office/drawing/2014/main" id="{D04B90BA-6BEA-4F2C-85EE-9839757EEC14}"/>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a:extLst>
            <a:ext uri="{FF2B5EF4-FFF2-40B4-BE49-F238E27FC236}">
              <a16:creationId xmlns:a16="http://schemas.microsoft.com/office/drawing/2014/main" id="{A51E718C-BBD8-4AC6-BFDB-16DA6A10D8E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a:extLst>
            <a:ext uri="{FF2B5EF4-FFF2-40B4-BE49-F238E27FC236}">
              <a16:creationId xmlns:a16="http://schemas.microsoft.com/office/drawing/2014/main" id="{D59B729E-42C2-4564-877D-B1553628C38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a:extLst>
            <a:ext uri="{FF2B5EF4-FFF2-40B4-BE49-F238E27FC236}">
              <a16:creationId xmlns:a16="http://schemas.microsoft.com/office/drawing/2014/main" id="{B90E2436-1184-4D8F-8494-420D3869AA1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a:extLst>
            <a:ext uri="{FF2B5EF4-FFF2-40B4-BE49-F238E27FC236}">
              <a16:creationId xmlns:a16="http://schemas.microsoft.com/office/drawing/2014/main" id="{B5001EFE-6599-4C04-8C53-AF9969C1240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a:extLst>
            <a:ext uri="{FF2B5EF4-FFF2-40B4-BE49-F238E27FC236}">
              <a16:creationId xmlns:a16="http://schemas.microsoft.com/office/drawing/2014/main" id="{0F5543B2-BF37-48C0-A105-46D0E9011479}"/>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a:extLst>
            <a:ext uri="{FF2B5EF4-FFF2-40B4-BE49-F238E27FC236}">
              <a16:creationId xmlns:a16="http://schemas.microsoft.com/office/drawing/2014/main" id="{1E683B5C-233A-40B8-8CCF-D666721C7CD3}"/>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a:extLst>
            <a:ext uri="{FF2B5EF4-FFF2-40B4-BE49-F238E27FC236}">
              <a16:creationId xmlns:a16="http://schemas.microsoft.com/office/drawing/2014/main" id="{B188E483-5DC1-4563-9420-602E8146A6D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a:extLst>
            <a:ext uri="{FF2B5EF4-FFF2-40B4-BE49-F238E27FC236}">
              <a16:creationId xmlns:a16="http://schemas.microsoft.com/office/drawing/2014/main" id="{B8F8FD1B-81EE-4CF3-86FB-01D5E7F1E277}"/>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a:extLst>
            <a:ext uri="{FF2B5EF4-FFF2-40B4-BE49-F238E27FC236}">
              <a16:creationId xmlns:a16="http://schemas.microsoft.com/office/drawing/2014/main" id="{E4755CAC-DE3C-4DDB-8305-55A47F2C20FE}"/>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a:extLst>
            <a:ext uri="{FF2B5EF4-FFF2-40B4-BE49-F238E27FC236}">
              <a16:creationId xmlns:a16="http://schemas.microsoft.com/office/drawing/2014/main" id="{1A827419-844C-4894-96D3-AD30418848DE}"/>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a:extLst>
            <a:ext uri="{FF2B5EF4-FFF2-40B4-BE49-F238E27FC236}">
              <a16:creationId xmlns:a16="http://schemas.microsoft.com/office/drawing/2014/main" id="{D8809994-A6C6-48D7-824D-326ABD8B6096}"/>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a:extLst>
            <a:ext uri="{FF2B5EF4-FFF2-40B4-BE49-F238E27FC236}">
              <a16:creationId xmlns:a16="http://schemas.microsoft.com/office/drawing/2014/main" id="{CAF07B54-E97E-4A96-8E00-78ED89CA92F9}"/>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a:extLst>
            <a:ext uri="{FF2B5EF4-FFF2-40B4-BE49-F238E27FC236}">
              <a16:creationId xmlns:a16="http://schemas.microsoft.com/office/drawing/2014/main" id="{5C978B63-65B8-4F29-97D2-A24FAEF880F4}"/>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a:extLst>
            <a:ext uri="{FF2B5EF4-FFF2-40B4-BE49-F238E27FC236}">
              <a16:creationId xmlns:a16="http://schemas.microsoft.com/office/drawing/2014/main" id="{80751CD1-111B-4672-8DDD-379C33FCAABD}"/>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a:extLst>
            <a:ext uri="{FF2B5EF4-FFF2-40B4-BE49-F238E27FC236}">
              <a16:creationId xmlns:a16="http://schemas.microsoft.com/office/drawing/2014/main" id="{009643B4-DB24-424B-BE8D-BC2B67D68279}"/>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a:extLst>
            <a:ext uri="{FF2B5EF4-FFF2-40B4-BE49-F238E27FC236}">
              <a16:creationId xmlns:a16="http://schemas.microsoft.com/office/drawing/2014/main" id="{A77DD40B-7B9C-4D49-ADC5-12EF5AE72727}"/>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id="{9F42506B-0F33-4B4F-B800-2065E94EA4D9}"/>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C49949EE-9FA3-4C5E-8CCB-381E2532E7B2}"/>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a:extLst>
            <a:ext uri="{FF2B5EF4-FFF2-40B4-BE49-F238E27FC236}">
              <a16:creationId xmlns:a16="http://schemas.microsoft.com/office/drawing/2014/main" id="{F767AF4C-8894-46F2-9DAD-DD1D5196A7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616" name="直線コネクタ 615">
          <a:extLst>
            <a:ext uri="{FF2B5EF4-FFF2-40B4-BE49-F238E27FC236}">
              <a16:creationId xmlns:a16="http://schemas.microsoft.com/office/drawing/2014/main" id="{CB07C264-C54B-430B-9489-A8484953D823}"/>
            </a:ext>
          </a:extLst>
        </xdr:cNvPr>
        <xdr:cNvCxnSpPr/>
      </xdr:nvCxnSpPr>
      <xdr:spPr>
        <a:xfrm flipV="1">
          <a:off x="14375764" y="16713381"/>
          <a:ext cx="0" cy="138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617" name="【公民館】&#10;有形固定資産減価償却率最小値テキスト">
          <a:extLst>
            <a:ext uri="{FF2B5EF4-FFF2-40B4-BE49-F238E27FC236}">
              <a16:creationId xmlns:a16="http://schemas.microsoft.com/office/drawing/2014/main" id="{F3A70718-FF68-4D0D-8AB8-3BEF99DC72B5}"/>
            </a:ext>
          </a:extLst>
        </xdr:cNvPr>
        <xdr:cNvSpPr txBox="1"/>
      </xdr:nvSpPr>
      <xdr:spPr>
        <a:xfrm>
          <a:off x="14414500" y="1810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618" name="直線コネクタ 617">
          <a:extLst>
            <a:ext uri="{FF2B5EF4-FFF2-40B4-BE49-F238E27FC236}">
              <a16:creationId xmlns:a16="http://schemas.microsoft.com/office/drawing/2014/main" id="{0AA4CDBB-7A00-4C8E-B1FB-4686B1DBEF9C}"/>
            </a:ext>
          </a:extLst>
        </xdr:cNvPr>
        <xdr:cNvCxnSpPr/>
      </xdr:nvCxnSpPr>
      <xdr:spPr>
        <a:xfrm>
          <a:off x="14287500" y="18100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a:extLst>
            <a:ext uri="{FF2B5EF4-FFF2-40B4-BE49-F238E27FC236}">
              <a16:creationId xmlns:a16="http://schemas.microsoft.com/office/drawing/2014/main" id="{F4B73ADE-854A-469D-B0E4-B705134E6C7D}"/>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a:extLst>
            <a:ext uri="{FF2B5EF4-FFF2-40B4-BE49-F238E27FC236}">
              <a16:creationId xmlns:a16="http://schemas.microsoft.com/office/drawing/2014/main" id="{FA7A3E91-7787-43CE-B161-7FB52DB0812D}"/>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21" name="【公民館】&#10;有形固定資産減価償却率平均値テキスト">
          <a:extLst>
            <a:ext uri="{FF2B5EF4-FFF2-40B4-BE49-F238E27FC236}">
              <a16:creationId xmlns:a16="http://schemas.microsoft.com/office/drawing/2014/main" id="{13B6CF2F-114E-4C20-8460-6B2F04A6B2F7}"/>
            </a:ext>
          </a:extLst>
        </xdr:cNvPr>
        <xdr:cNvSpPr txBox="1"/>
      </xdr:nvSpPr>
      <xdr:spPr>
        <a:xfrm>
          <a:off x="14414500" y="17272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22" name="フローチャート: 判断 621">
          <a:extLst>
            <a:ext uri="{FF2B5EF4-FFF2-40B4-BE49-F238E27FC236}">
              <a16:creationId xmlns:a16="http://schemas.microsoft.com/office/drawing/2014/main" id="{F5D7A448-9616-46BD-BF86-4655F258B216}"/>
            </a:ext>
          </a:extLst>
        </xdr:cNvPr>
        <xdr:cNvSpPr/>
      </xdr:nvSpPr>
      <xdr:spPr>
        <a:xfrm>
          <a:off x="14325600" y="1729395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23" name="フローチャート: 判断 622">
          <a:extLst>
            <a:ext uri="{FF2B5EF4-FFF2-40B4-BE49-F238E27FC236}">
              <a16:creationId xmlns:a16="http://schemas.microsoft.com/office/drawing/2014/main" id="{814C7F33-C83A-4D25-BEA1-E0FA078087E8}"/>
            </a:ext>
          </a:extLst>
        </xdr:cNvPr>
        <xdr:cNvSpPr/>
      </xdr:nvSpPr>
      <xdr:spPr>
        <a:xfrm>
          <a:off x="1357884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24" name="フローチャート: 判断 623">
          <a:extLst>
            <a:ext uri="{FF2B5EF4-FFF2-40B4-BE49-F238E27FC236}">
              <a16:creationId xmlns:a16="http://schemas.microsoft.com/office/drawing/2014/main" id="{D52A257E-C4D1-480C-A0B1-C3094395E843}"/>
            </a:ext>
          </a:extLst>
        </xdr:cNvPr>
        <xdr:cNvSpPr/>
      </xdr:nvSpPr>
      <xdr:spPr>
        <a:xfrm>
          <a:off x="12804140" y="1730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625" name="フローチャート: 判断 624">
          <a:extLst>
            <a:ext uri="{FF2B5EF4-FFF2-40B4-BE49-F238E27FC236}">
              <a16:creationId xmlns:a16="http://schemas.microsoft.com/office/drawing/2014/main" id="{9045DF41-D14F-46CB-BC0C-91CA7BBB9879}"/>
            </a:ext>
          </a:extLst>
        </xdr:cNvPr>
        <xdr:cNvSpPr/>
      </xdr:nvSpPr>
      <xdr:spPr>
        <a:xfrm>
          <a:off x="12029440" y="172128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D8734318-64CC-4402-9E8D-8248B3F4BA2F}"/>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8AF61852-6112-4918-A704-67500D75BA91}"/>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A3C2B091-1A3B-43D1-A95D-5ED31652DF5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9AA4E9AC-BCDA-49FD-B0B9-D53550D39FAE}"/>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3AEA8124-4239-444A-BE65-12C23BC205B2}"/>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38463</xdr:rowOff>
    </xdr:from>
    <xdr:to>
      <xdr:col>85</xdr:col>
      <xdr:colOff>177800</xdr:colOff>
      <xdr:row>102</xdr:row>
      <xdr:rowOff>140063</xdr:rowOff>
    </xdr:to>
    <xdr:sp macro="" textlink="">
      <xdr:nvSpPr>
        <xdr:cNvPr id="631" name="楕円 630">
          <a:extLst>
            <a:ext uri="{FF2B5EF4-FFF2-40B4-BE49-F238E27FC236}">
              <a16:creationId xmlns:a16="http://schemas.microsoft.com/office/drawing/2014/main" id="{EB1A07EE-3C92-46B0-9D29-FCFD501E78F0}"/>
            </a:ext>
          </a:extLst>
        </xdr:cNvPr>
        <xdr:cNvSpPr/>
      </xdr:nvSpPr>
      <xdr:spPr>
        <a:xfrm>
          <a:off x="14325600" y="1713774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61340</xdr:rowOff>
    </xdr:from>
    <xdr:ext cx="405111" cy="259045"/>
    <xdr:sp macro="" textlink="">
      <xdr:nvSpPr>
        <xdr:cNvPr id="632" name="【公民館】&#10;有形固定資産減価償却率該当値テキスト">
          <a:extLst>
            <a:ext uri="{FF2B5EF4-FFF2-40B4-BE49-F238E27FC236}">
              <a16:creationId xmlns:a16="http://schemas.microsoft.com/office/drawing/2014/main" id="{AD590CF1-3D4B-46C5-B125-84E1ABAB588F}"/>
            </a:ext>
          </a:extLst>
        </xdr:cNvPr>
        <xdr:cNvSpPr txBox="1"/>
      </xdr:nvSpPr>
      <xdr:spPr>
        <a:xfrm>
          <a:off x="14414500" y="1699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82550</xdr:rowOff>
    </xdr:from>
    <xdr:to>
      <xdr:col>81</xdr:col>
      <xdr:colOff>101600</xdr:colOff>
      <xdr:row>103</xdr:row>
      <xdr:rowOff>12700</xdr:rowOff>
    </xdr:to>
    <xdr:sp macro="" textlink="">
      <xdr:nvSpPr>
        <xdr:cNvPr id="633" name="楕円 632">
          <a:extLst>
            <a:ext uri="{FF2B5EF4-FFF2-40B4-BE49-F238E27FC236}">
              <a16:creationId xmlns:a16="http://schemas.microsoft.com/office/drawing/2014/main" id="{817112CC-CA81-4E15-9B35-79C88E7B52F7}"/>
            </a:ext>
          </a:extLst>
        </xdr:cNvPr>
        <xdr:cNvSpPr/>
      </xdr:nvSpPr>
      <xdr:spPr>
        <a:xfrm>
          <a:off x="13578840" y="17181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89263</xdr:rowOff>
    </xdr:from>
    <xdr:to>
      <xdr:col>85</xdr:col>
      <xdr:colOff>127000</xdr:colOff>
      <xdr:row>102</xdr:row>
      <xdr:rowOff>133350</xdr:rowOff>
    </xdr:to>
    <xdr:cxnSp macro="">
      <xdr:nvCxnSpPr>
        <xdr:cNvPr id="634" name="直線コネクタ 633">
          <a:extLst>
            <a:ext uri="{FF2B5EF4-FFF2-40B4-BE49-F238E27FC236}">
              <a16:creationId xmlns:a16="http://schemas.microsoft.com/office/drawing/2014/main" id="{3DB495AF-6890-4F2F-A4AE-4AE187B2AE12}"/>
            </a:ext>
          </a:extLst>
        </xdr:cNvPr>
        <xdr:cNvCxnSpPr/>
      </xdr:nvCxnSpPr>
      <xdr:spPr>
        <a:xfrm flipV="1">
          <a:off x="13629640" y="17188543"/>
          <a:ext cx="74676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126637</xdr:rowOff>
    </xdr:from>
    <xdr:to>
      <xdr:col>76</xdr:col>
      <xdr:colOff>165100</xdr:colOff>
      <xdr:row>103</xdr:row>
      <xdr:rowOff>56787</xdr:rowOff>
    </xdr:to>
    <xdr:sp macro="" textlink="">
      <xdr:nvSpPr>
        <xdr:cNvPr id="635" name="楕円 634">
          <a:extLst>
            <a:ext uri="{FF2B5EF4-FFF2-40B4-BE49-F238E27FC236}">
              <a16:creationId xmlns:a16="http://schemas.microsoft.com/office/drawing/2014/main" id="{44217347-7CFE-4845-B51B-9A62BE598143}"/>
            </a:ext>
          </a:extLst>
        </xdr:cNvPr>
        <xdr:cNvSpPr/>
      </xdr:nvSpPr>
      <xdr:spPr>
        <a:xfrm>
          <a:off x="12804140" y="17225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133350</xdr:rowOff>
    </xdr:from>
    <xdr:to>
      <xdr:col>81</xdr:col>
      <xdr:colOff>50800</xdr:colOff>
      <xdr:row>103</xdr:row>
      <xdr:rowOff>5987</xdr:rowOff>
    </xdr:to>
    <xdr:cxnSp macro="">
      <xdr:nvCxnSpPr>
        <xdr:cNvPr id="636" name="直線コネクタ 635">
          <a:extLst>
            <a:ext uri="{FF2B5EF4-FFF2-40B4-BE49-F238E27FC236}">
              <a16:creationId xmlns:a16="http://schemas.microsoft.com/office/drawing/2014/main" id="{E0903B22-27F2-49C9-88F9-FBCF2A1EAF1A}"/>
            </a:ext>
          </a:extLst>
        </xdr:cNvPr>
        <xdr:cNvCxnSpPr/>
      </xdr:nvCxnSpPr>
      <xdr:spPr>
        <a:xfrm flipV="1">
          <a:off x="12854940" y="17232630"/>
          <a:ext cx="7747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43362</xdr:rowOff>
    </xdr:from>
    <xdr:to>
      <xdr:col>72</xdr:col>
      <xdr:colOff>38100</xdr:colOff>
      <xdr:row>103</xdr:row>
      <xdr:rowOff>144962</xdr:rowOff>
    </xdr:to>
    <xdr:sp macro="" textlink="">
      <xdr:nvSpPr>
        <xdr:cNvPr id="637" name="楕円 636">
          <a:extLst>
            <a:ext uri="{FF2B5EF4-FFF2-40B4-BE49-F238E27FC236}">
              <a16:creationId xmlns:a16="http://schemas.microsoft.com/office/drawing/2014/main" id="{68F38ECB-50E2-41A2-B9FC-C391C64D508A}"/>
            </a:ext>
          </a:extLst>
        </xdr:cNvPr>
        <xdr:cNvSpPr/>
      </xdr:nvSpPr>
      <xdr:spPr>
        <a:xfrm>
          <a:off x="12029440" y="173102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5987</xdr:rowOff>
    </xdr:from>
    <xdr:to>
      <xdr:col>76</xdr:col>
      <xdr:colOff>114300</xdr:colOff>
      <xdr:row>103</xdr:row>
      <xdr:rowOff>94162</xdr:rowOff>
    </xdr:to>
    <xdr:cxnSp macro="">
      <xdr:nvCxnSpPr>
        <xdr:cNvPr id="638" name="直線コネクタ 637">
          <a:extLst>
            <a:ext uri="{FF2B5EF4-FFF2-40B4-BE49-F238E27FC236}">
              <a16:creationId xmlns:a16="http://schemas.microsoft.com/office/drawing/2014/main" id="{0F79171F-9907-4D13-BD31-73162A4EB544}"/>
            </a:ext>
          </a:extLst>
        </xdr:cNvPr>
        <xdr:cNvCxnSpPr/>
      </xdr:nvCxnSpPr>
      <xdr:spPr>
        <a:xfrm flipV="1">
          <a:off x="12072620" y="17272907"/>
          <a:ext cx="78232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39" name="n_1aveValue【公民館】&#10;有形固定資産減価償却率">
          <a:extLst>
            <a:ext uri="{FF2B5EF4-FFF2-40B4-BE49-F238E27FC236}">
              <a16:creationId xmlns:a16="http://schemas.microsoft.com/office/drawing/2014/main" id="{33A74409-04DE-4E37-9977-D6CB1DDB65D3}"/>
            </a:ext>
          </a:extLst>
        </xdr:cNvPr>
        <xdr:cNvSpPr txBox="1"/>
      </xdr:nvSpPr>
      <xdr:spPr>
        <a:xfrm>
          <a:off x="134372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640" name="n_2aveValue【公民館】&#10;有形固定資産減価償却率">
          <a:extLst>
            <a:ext uri="{FF2B5EF4-FFF2-40B4-BE49-F238E27FC236}">
              <a16:creationId xmlns:a16="http://schemas.microsoft.com/office/drawing/2014/main" id="{D3208434-89FD-49A6-8433-B2AA568C952E}"/>
            </a:ext>
          </a:extLst>
        </xdr:cNvPr>
        <xdr:cNvSpPr txBox="1"/>
      </xdr:nvSpPr>
      <xdr:spPr>
        <a:xfrm>
          <a:off x="12675244" y="17398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641" name="n_3aveValue【公民館】&#10;有形固定資産減価償却率">
          <a:extLst>
            <a:ext uri="{FF2B5EF4-FFF2-40B4-BE49-F238E27FC236}">
              <a16:creationId xmlns:a16="http://schemas.microsoft.com/office/drawing/2014/main" id="{78FEA95F-AABB-4AD3-979A-22D9116836B6}"/>
            </a:ext>
          </a:extLst>
        </xdr:cNvPr>
        <xdr:cNvSpPr txBox="1"/>
      </xdr:nvSpPr>
      <xdr:spPr>
        <a:xfrm>
          <a:off x="11900544" y="1699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29227</xdr:rowOff>
    </xdr:from>
    <xdr:ext cx="405111" cy="259045"/>
    <xdr:sp macro="" textlink="">
      <xdr:nvSpPr>
        <xdr:cNvPr id="642" name="n_1mainValue【公民館】&#10;有形固定資産減価償却率">
          <a:extLst>
            <a:ext uri="{FF2B5EF4-FFF2-40B4-BE49-F238E27FC236}">
              <a16:creationId xmlns:a16="http://schemas.microsoft.com/office/drawing/2014/main" id="{05C1FA2D-D71B-4ABF-BF15-835956E4E0F3}"/>
            </a:ext>
          </a:extLst>
        </xdr:cNvPr>
        <xdr:cNvSpPr txBox="1"/>
      </xdr:nvSpPr>
      <xdr:spPr>
        <a:xfrm>
          <a:off x="13437244" y="1696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73314</xdr:rowOff>
    </xdr:from>
    <xdr:ext cx="405111" cy="259045"/>
    <xdr:sp macro="" textlink="">
      <xdr:nvSpPr>
        <xdr:cNvPr id="643" name="n_2mainValue【公民館】&#10;有形固定資産減価償却率">
          <a:extLst>
            <a:ext uri="{FF2B5EF4-FFF2-40B4-BE49-F238E27FC236}">
              <a16:creationId xmlns:a16="http://schemas.microsoft.com/office/drawing/2014/main" id="{D7F8B63E-076A-4797-9E4C-7891B13BC6CE}"/>
            </a:ext>
          </a:extLst>
        </xdr:cNvPr>
        <xdr:cNvSpPr txBox="1"/>
      </xdr:nvSpPr>
      <xdr:spPr>
        <a:xfrm>
          <a:off x="12675244" y="1700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136089</xdr:rowOff>
    </xdr:from>
    <xdr:ext cx="405111" cy="259045"/>
    <xdr:sp macro="" textlink="">
      <xdr:nvSpPr>
        <xdr:cNvPr id="644" name="n_3mainValue【公民館】&#10;有形固定資産減価償却率">
          <a:extLst>
            <a:ext uri="{FF2B5EF4-FFF2-40B4-BE49-F238E27FC236}">
              <a16:creationId xmlns:a16="http://schemas.microsoft.com/office/drawing/2014/main" id="{72236CCD-7242-4A03-B0B1-942F8DC75325}"/>
            </a:ext>
          </a:extLst>
        </xdr:cNvPr>
        <xdr:cNvSpPr txBox="1"/>
      </xdr:nvSpPr>
      <xdr:spPr>
        <a:xfrm>
          <a:off x="11900544" y="1740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id="{03835090-AE27-4E58-A688-6C92FED5A20D}"/>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id="{42E9C38A-3D8E-4741-8DF9-FE3A03512741}"/>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id="{BA57A145-CCD1-4B6C-8981-69F1E967F51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id="{42E69816-687E-4B29-8D4A-9255DA995995}"/>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id="{A349541C-640B-4645-8EC5-5C204020D71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id="{ED24E621-D65E-4775-A226-1B6A40E35A9D}"/>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id="{57F7D2C8-2FA2-43FF-A29E-C0E62BB7971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id="{9C7EFF4B-A99F-43F8-B416-F7778323A317}"/>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a:extLst>
            <a:ext uri="{FF2B5EF4-FFF2-40B4-BE49-F238E27FC236}">
              <a16:creationId xmlns:a16="http://schemas.microsoft.com/office/drawing/2014/main" id="{7DDEF212-F252-4221-87D3-9F8AFBAEA86F}"/>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a:extLst>
            <a:ext uri="{FF2B5EF4-FFF2-40B4-BE49-F238E27FC236}">
              <a16:creationId xmlns:a16="http://schemas.microsoft.com/office/drawing/2014/main" id="{37EDDB3D-FCEE-43F9-84AF-85FC4A08A45A}"/>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5" name="直線コネクタ 654">
          <a:extLst>
            <a:ext uri="{FF2B5EF4-FFF2-40B4-BE49-F238E27FC236}">
              <a16:creationId xmlns:a16="http://schemas.microsoft.com/office/drawing/2014/main" id="{A7C84B72-B5BF-4EFB-BD24-097303F97CDA}"/>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E9B66A7F-E42E-44CE-AB6E-D62B894BDD47}"/>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7" name="直線コネクタ 656">
          <a:extLst>
            <a:ext uri="{FF2B5EF4-FFF2-40B4-BE49-F238E27FC236}">
              <a16:creationId xmlns:a16="http://schemas.microsoft.com/office/drawing/2014/main" id="{7A9AC65C-F6B0-449E-B6D3-EC0A134E1258}"/>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8" name="テキスト ボックス 657">
          <a:extLst>
            <a:ext uri="{FF2B5EF4-FFF2-40B4-BE49-F238E27FC236}">
              <a16:creationId xmlns:a16="http://schemas.microsoft.com/office/drawing/2014/main" id="{D040A5FD-4D8B-4A29-8D81-37020324DFF6}"/>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9" name="直線コネクタ 658">
          <a:extLst>
            <a:ext uri="{FF2B5EF4-FFF2-40B4-BE49-F238E27FC236}">
              <a16:creationId xmlns:a16="http://schemas.microsoft.com/office/drawing/2014/main" id="{27A6BE0D-E1D5-46E8-9423-B1EBCFDF1B76}"/>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0" name="テキスト ボックス 659">
          <a:extLst>
            <a:ext uri="{FF2B5EF4-FFF2-40B4-BE49-F238E27FC236}">
              <a16:creationId xmlns:a16="http://schemas.microsoft.com/office/drawing/2014/main" id="{1EF0AD90-112A-44E3-B408-A34CD6091EA6}"/>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1" name="直線コネクタ 660">
          <a:extLst>
            <a:ext uri="{FF2B5EF4-FFF2-40B4-BE49-F238E27FC236}">
              <a16:creationId xmlns:a16="http://schemas.microsoft.com/office/drawing/2014/main" id="{F66C032A-D23D-4B22-A204-52C733F2CED8}"/>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2" name="テキスト ボックス 661">
          <a:extLst>
            <a:ext uri="{FF2B5EF4-FFF2-40B4-BE49-F238E27FC236}">
              <a16:creationId xmlns:a16="http://schemas.microsoft.com/office/drawing/2014/main" id="{C5778776-40F1-4BA5-8A34-1A12D352E16A}"/>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3" name="直線コネクタ 662">
          <a:extLst>
            <a:ext uri="{FF2B5EF4-FFF2-40B4-BE49-F238E27FC236}">
              <a16:creationId xmlns:a16="http://schemas.microsoft.com/office/drawing/2014/main" id="{DDB0E2AE-0204-4F22-BDBE-FB9598B9A6B3}"/>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4" name="テキスト ボックス 663">
          <a:extLst>
            <a:ext uri="{FF2B5EF4-FFF2-40B4-BE49-F238E27FC236}">
              <a16:creationId xmlns:a16="http://schemas.microsoft.com/office/drawing/2014/main" id="{3E08DCEC-519C-45AF-8514-0A5507DDC826}"/>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a:extLst>
            <a:ext uri="{FF2B5EF4-FFF2-40B4-BE49-F238E27FC236}">
              <a16:creationId xmlns:a16="http://schemas.microsoft.com/office/drawing/2014/main" id="{F888F7D6-F297-4F4A-82B6-E7F6B7A11A31}"/>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id="{2E620171-E9FF-4FA1-8FEA-4180C8965644}"/>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公民館】&#10;一人当たり面積グラフ枠">
          <a:extLst>
            <a:ext uri="{FF2B5EF4-FFF2-40B4-BE49-F238E27FC236}">
              <a16:creationId xmlns:a16="http://schemas.microsoft.com/office/drawing/2014/main" id="{ED4FB3BF-8625-4845-8310-628EBCDD1D12}"/>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668" name="直線コネクタ 667">
          <a:extLst>
            <a:ext uri="{FF2B5EF4-FFF2-40B4-BE49-F238E27FC236}">
              <a16:creationId xmlns:a16="http://schemas.microsoft.com/office/drawing/2014/main" id="{B01CAA21-1BB1-4767-92E4-13CBE564D48A}"/>
            </a:ext>
          </a:extLst>
        </xdr:cNvPr>
        <xdr:cNvCxnSpPr/>
      </xdr:nvCxnSpPr>
      <xdr:spPr>
        <a:xfrm flipV="1">
          <a:off x="19509104" y="1687957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69" name="【公民館】&#10;一人当たり面積最小値テキスト">
          <a:extLst>
            <a:ext uri="{FF2B5EF4-FFF2-40B4-BE49-F238E27FC236}">
              <a16:creationId xmlns:a16="http://schemas.microsoft.com/office/drawing/2014/main" id="{69A145AA-3CC1-43CD-AEDD-AC3535585C22}"/>
            </a:ext>
          </a:extLst>
        </xdr:cNvPr>
        <xdr:cNvSpPr txBox="1"/>
      </xdr:nvSpPr>
      <xdr:spPr>
        <a:xfrm>
          <a:off x="19547840" y="1825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70" name="直線コネクタ 669">
          <a:extLst>
            <a:ext uri="{FF2B5EF4-FFF2-40B4-BE49-F238E27FC236}">
              <a16:creationId xmlns:a16="http://schemas.microsoft.com/office/drawing/2014/main" id="{C16B8FC8-9619-4AB2-9DB9-FD8D04EE3F69}"/>
            </a:ext>
          </a:extLst>
        </xdr:cNvPr>
        <xdr:cNvCxnSpPr/>
      </xdr:nvCxnSpPr>
      <xdr:spPr>
        <a:xfrm>
          <a:off x="19443700" y="18247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671" name="【公民館】&#10;一人当たり面積最大値テキスト">
          <a:extLst>
            <a:ext uri="{FF2B5EF4-FFF2-40B4-BE49-F238E27FC236}">
              <a16:creationId xmlns:a16="http://schemas.microsoft.com/office/drawing/2014/main" id="{4F49B469-DEB4-4CA4-ACF9-90C30B0916CF}"/>
            </a:ext>
          </a:extLst>
        </xdr:cNvPr>
        <xdr:cNvSpPr txBox="1"/>
      </xdr:nvSpPr>
      <xdr:spPr>
        <a:xfrm>
          <a:off x="19547840" y="1665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672" name="直線コネクタ 671">
          <a:extLst>
            <a:ext uri="{FF2B5EF4-FFF2-40B4-BE49-F238E27FC236}">
              <a16:creationId xmlns:a16="http://schemas.microsoft.com/office/drawing/2014/main" id="{6C06E268-E289-438A-A7F1-4994780D4CF5}"/>
            </a:ext>
          </a:extLst>
        </xdr:cNvPr>
        <xdr:cNvCxnSpPr/>
      </xdr:nvCxnSpPr>
      <xdr:spPr>
        <a:xfrm>
          <a:off x="19443700" y="16879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673" name="【公民館】&#10;一人当たり面積平均値テキスト">
          <a:extLst>
            <a:ext uri="{FF2B5EF4-FFF2-40B4-BE49-F238E27FC236}">
              <a16:creationId xmlns:a16="http://schemas.microsoft.com/office/drawing/2014/main" id="{5362B036-7D78-4396-8238-26C796B874E8}"/>
            </a:ext>
          </a:extLst>
        </xdr:cNvPr>
        <xdr:cNvSpPr txBox="1"/>
      </xdr:nvSpPr>
      <xdr:spPr>
        <a:xfrm>
          <a:off x="19547840" y="17721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674" name="フローチャート: 判断 673">
          <a:extLst>
            <a:ext uri="{FF2B5EF4-FFF2-40B4-BE49-F238E27FC236}">
              <a16:creationId xmlns:a16="http://schemas.microsoft.com/office/drawing/2014/main" id="{28040948-0C92-4D73-8F12-2C8F31667D8D}"/>
            </a:ext>
          </a:extLst>
        </xdr:cNvPr>
        <xdr:cNvSpPr/>
      </xdr:nvSpPr>
      <xdr:spPr>
        <a:xfrm>
          <a:off x="19458940" y="17866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675" name="フローチャート: 判断 674">
          <a:extLst>
            <a:ext uri="{FF2B5EF4-FFF2-40B4-BE49-F238E27FC236}">
              <a16:creationId xmlns:a16="http://schemas.microsoft.com/office/drawing/2014/main" id="{040B4D91-8754-4178-AD2F-C6B8A8F97859}"/>
            </a:ext>
          </a:extLst>
        </xdr:cNvPr>
        <xdr:cNvSpPr/>
      </xdr:nvSpPr>
      <xdr:spPr>
        <a:xfrm>
          <a:off x="18735040" y="179133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676" name="フローチャート: 判断 675">
          <a:extLst>
            <a:ext uri="{FF2B5EF4-FFF2-40B4-BE49-F238E27FC236}">
              <a16:creationId xmlns:a16="http://schemas.microsoft.com/office/drawing/2014/main" id="{4BA4417C-9255-4396-8561-426BFAF0DF41}"/>
            </a:ext>
          </a:extLst>
        </xdr:cNvPr>
        <xdr:cNvSpPr/>
      </xdr:nvSpPr>
      <xdr:spPr>
        <a:xfrm>
          <a:off x="17937480" y="17889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77" name="フローチャート: 判断 676">
          <a:extLst>
            <a:ext uri="{FF2B5EF4-FFF2-40B4-BE49-F238E27FC236}">
              <a16:creationId xmlns:a16="http://schemas.microsoft.com/office/drawing/2014/main" id="{46F6941F-CB91-465D-B2B9-BCDCBB7225E3}"/>
            </a:ext>
          </a:extLst>
        </xdr:cNvPr>
        <xdr:cNvSpPr/>
      </xdr:nvSpPr>
      <xdr:spPr>
        <a:xfrm>
          <a:off x="17162780" y="17879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5822582-221C-4319-933D-DCA87CB0273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99AFDC1E-B9AC-4987-BF71-8B575BD2255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318D508-19B4-4E93-84B4-505896239F3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B5978C3-579B-489B-8D0E-A5E061816854}"/>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F775F20-01E4-4A71-AF18-55B33A747E21}"/>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38100</xdr:rowOff>
    </xdr:from>
    <xdr:to>
      <xdr:col>116</xdr:col>
      <xdr:colOff>114300</xdr:colOff>
      <xdr:row>108</xdr:row>
      <xdr:rowOff>139700</xdr:rowOff>
    </xdr:to>
    <xdr:sp macro="" textlink="">
      <xdr:nvSpPr>
        <xdr:cNvPr id="683" name="楕円 682">
          <a:extLst>
            <a:ext uri="{FF2B5EF4-FFF2-40B4-BE49-F238E27FC236}">
              <a16:creationId xmlns:a16="http://schemas.microsoft.com/office/drawing/2014/main" id="{248DD52E-2ACC-4181-B6CE-818D6B25DD2E}"/>
            </a:ext>
          </a:extLst>
        </xdr:cNvPr>
        <xdr:cNvSpPr/>
      </xdr:nvSpPr>
      <xdr:spPr>
        <a:xfrm>
          <a:off x="19458940" y="181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124477</xdr:rowOff>
    </xdr:from>
    <xdr:ext cx="469744" cy="259045"/>
    <xdr:sp macro="" textlink="">
      <xdr:nvSpPr>
        <xdr:cNvPr id="684" name="【公民館】&#10;一人当たり面積該当値テキスト">
          <a:extLst>
            <a:ext uri="{FF2B5EF4-FFF2-40B4-BE49-F238E27FC236}">
              <a16:creationId xmlns:a16="http://schemas.microsoft.com/office/drawing/2014/main" id="{EB4339FE-E1CC-4069-BE22-7F9E04B81EAD}"/>
            </a:ext>
          </a:extLst>
        </xdr:cNvPr>
        <xdr:cNvSpPr txBox="1"/>
      </xdr:nvSpPr>
      <xdr:spPr>
        <a:xfrm>
          <a:off x="19547840"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38100</xdr:rowOff>
    </xdr:from>
    <xdr:to>
      <xdr:col>112</xdr:col>
      <xdr:colOff>38100</xdr:colOff>
      <xdr:row>108</xdr:row>
      <xdr:rowOff>139700</xdr:rowOff>
    </xdr:to>
    <xdr:sp macro="" textlink="">
      <xdr:nvSpPr>
        <xdr:cNvPr id="685" name="楕円 684">
          <a:extLst>
            <a:ext uri="{FF2B5EF4-FFF2-40B4-BE49-F238E27FC236}">
              <a16:creationId xmlns:a16="http://schemas.microsoft.com/office/drawing/2014/main" id="{6E5BE678-E796-4038-8F88-49699FAE2C9D}"/>
            </a:ext>
          </a:extLst>
        </xdr:cNvPr>
        <xdr:cNvSpPr/>
      </xdr:nvSpPr>
      <xdr:spPr>
        <a:xfrm>
          <a:off x="18735040" y="18143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88900</xdr:rowOff>
    </xdr:from>
    <xdr:to>
      <xdr:col>116</xdr:col>
      <xdr:colOff>63500</xdr:colOff>
      <xdr:row>108</xdr:row>
      <xdr:rowOff>88900</xdr:rowOff>
    </xdr:to>
    <xdr:cxnSp macro="">
      <xdr:nvCxnSpPr>
        <xdr:cNvPr id="686" name="直線コネクタ 685">
          <a:extLst>
            <a:ext uri="{FF2B5EF4-FFF2-40B4-BE49-F238E27FC236}">
              <a16:creationId xmlns:a16="http://schemas.microsoft.com/office/drawing/2014/main" id="{2BEC0576-81D9-48DF-9AA5-E90F64190EB7}"/>
            </a:ext>
          </a:extLst>
        </xdr:cNvPr>
        <xdr:cNvCxnSpPr/>
      </xdr:nvCxnSpPr>
      <xdr:spPr>
        <a:xfrm>
          <a:off x="18778220" y="181940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39370</xdr:rowOff>
    </xdr:from>
    <xdr:to>
      <xdr:col>107</xdr:col>
      <xdr:colOff>101600</xdr:colOff>
      <xdr:row>108</xdr:row>
      <xdr:rowOff>140970</xdr:rowOff>
    </xdr:to>
    <xdr:sp macro="" textlink="">
      <xdr:nvSpPr>
        <xdr:cNvPr id="687" name="楕円 686">
          <a:extLst>
            <a:ext uri="{FF2B5EF4-FFF2-40B4-BE49-F238E27FC236}">
              <a16:creationId xmlns:a16="http://schemas.microsoft.com/office/drawing/2014/main" id="{B9211D8F-29D4-432A-8149-9DB724647581}"/>
            </a:ext>
          </a:extLst>
        </xdr:cNvPr>
        <xdr:cNvSpPr/>
      </xdr:nvSpPr>
      <xdr:spPr>
        <a:xfrm>
          <a:off x="17937480" y="1814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88900</xdr:rowOff>
    </xdr:from>
    <xdr:to>
      <xdr:col>111</xdr:col>
      <xdr:colOff>177800</xdr:colOff>
      <xdr:row>108</xdr:row>
      <xdr:rowOff>90170</xdr:rowOff>
    </xdr:to>
    <xdr:cxnSp macro="">
      <xdr:nvCxnSpPr>
        <xdr:cNvPr id="688" name="直線コネクタ 687">
          <a:extLst>
            <a:ext uri="{FF2B5EF4-FFF2-40B4-BE49-F238E27FC236}">
              <a16:creationId xmlns:a16="http://schemas.microsoft.com/office/drawing/2014/main" id="{D95F49D4-599B-4F64-8A31-46F90B088749}"/>
            </a:ext>
          </a:extLst>
        </xdr:cNvPr>
        <xdr:cNvCxnSpPr/>
      </xdr:nvCxnSpPr>
      <xdr:spPr>
        <a:xfrm flipV="1">
          <a:off x="17988280" y="18194020"/>
          <a:ext cx="78994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35561</xdr:rowOff>
    </xdr:from>
    <xdr:to>
      <xdr:col>102</xdr:col>
      <xdr:colOff>165100</xdr:colOff>
      <xdr:row>108</xdr:row>
      <xdr:rowOff>137161</xdr:rowOff>
    </xdr:to>
    <xdr:sp macro="" textlink="">
      <xdr:nvSpPr>
        <xdr:cNvPr id="689" name="楕円 688">
          <a:extLst>
            <a:ext uri="{FF2B5EF4-FFF2-40B4-BE49-F238E27FC236}">
              <a16:creationId xmlns:a16="http://schemas.microsoft.com/office/drawing/2014/main" id="{C797C761-B926-4A1C-A87D-07AEEBC89C0F}"/>
            </a:ext>
          </a:extLst>
        </xdr:cNvPr>
        <xdr:cNvSpPr/>
      </xdr:nvSpPr>
      <xdr:spPr>
        <a:xfrm>
          <a:off x="17162780" y="1814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86361</xdr:rowOff>
    </xdr:from>
    <xdr:to>
      <xdr:col>107</xdr:col>
      <xdr:colOff>50800</xdr:colOff>
      <xdr:row>108</xdr:row>
      <xdr:rowOff>90170</xdr:rowOff>
    </xdr:to>
    <xdr:cxnSp macro="">
      <xdr:nvCxnSpPr>
        <xdr:cNvPr id="690" name="直線コネクタ 689">
          <a:extLst>
            <a:ext uri="{FF2B5EF4-FFF2-40B4-BE49-F238E27FC236}">
              <a16:creationId xmlns:a16="http://schemas.microsoft.com/office/drawing/2014/main" id="{5DAAE1A2-E7B7-48D8-BB53-F4553886BA87}"/>
            </a:ext>
          </a:extLst>
        </xdr:cNvPr>
        <xdr:cNvCxnSpPr/>
      </xdr:nvCxnSpPr>
      <xdr:spPr>
        <a:xfrm>
          <a:off x="17213580" y="18191481"/>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691" name="n_1aveValue【公民館】&#10;一人当たり面積">
          <a:extLst>
            <a:ext uri="{FF2B5EF4-FFF2-40B4-BE49-F238E27FC236}">
              <a16:creationId xmlns:a16="http://schemas.microsoft.com/office/drawing/2014/main" id="{8BE5EB59-CFAE-4B24-B043-709A9FF899D2}"/>
            </a:ext>
          </a:extLst>
        </xdr:cNvPr>
        <xdr:cNvSpPr txBox="1"/>
      </xdr:nvSpPr>
      <xdr:spPr>
        <a:xfrm>
          <a:off x="185611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692" name="n_2aveValue【公民館】&#10;一人当たり面積">
          <a:extLst>
            <a:ext uri="{FF2B5EF4-FFF2-40B4-BE49-F238E27FC236}">
              <a16:creationId xmlns:a16="http://schemas.microsoft.com/office/drawing/2014/main" id="{8068F8AF-CFF1-4D80-AC07-DACC6ED91C83}"/>
            </a:ext>
          </a:extLst>
        </xdr:cNvPr>
        <xdr:cNvSpPr txBox="1"/>
      </xdr:nvSpPr>
      <xdr:spPr>
        <a:xfrm>
          <a:off x="17776267" y="1766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693" name="n_3aveValue【公民館】&#10;一人当たり面積">
          <a:extLst>
            <a:ext uri="{FF2B5EF4-FFF2-40B4-BE49-F238E27FC236}">
              <a16:creationId xmlns:a16="http://schemas.microsoft.com/office/drawing/2014/main" id="{65C54CB6-0184-4BAD-B79E-F9569EF3DE47}"/>
            </a:ext>
          </a:extLst>
        </xdr:cNvPr>
        <xdr:cNvSpPr txBox="1"/>
      </xdr:nvSpPr>
      <xdr:spPr>
        <a:xfrm>
          <a:off x="1700156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130827</xdr:rowOff>
    </xdr:from>
    <xdr:ext cx="469744" cy="259045"/>
    <xdr:sp macro="" textlink="">
      <xdr:nvSpPr>
        <xdr:cNvPr id="694" name="n_1mainValue【公民館】&#10;一人当たり面積">
          <a:extLst>
            <a:ext uri="{FF2B5EF4-FFF2-40B4-BE49-F238E27FC236}">
              <a16:creationId xmlns:a16="http://schemas.microsoft.com/office/drawing/2014/main" id="{34158DCC-5E4A-46AA-8779-3E2A485271D0}"/>
            </a:ext>
          </a:extLst>
        </xdr:cNvPr>
        <xdr:cNvSpPr txBox="1"/>
      </xdr:nvSpPr>
      <xdr:spPr>
        <a:xfrm>
          <a:off x="185611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132097</xdr:rowOff>
    </xdr:from>
    <xdr:ext cx="469744" cy="259045"/>
    <xdr:sp macro="" textlink="">
      <xdr:nvSpPr>
        <xdr:cNvPr id="695" name="n_2mainValue【公民館】&#10;一人当たり面積">
          <a:extLst>
            <a:ext uri="{FF2B5EF4-FFF2-40B4-BE49-F238E27FC236}">
              <a16:creationId xmlns:a16="http://schemas.microsoft.com/office/drawing/2014/main" id="{8F9BB883-DA46-4BEF-8003-D9ABFFC5B422}"/>
            </a:ext>
          </a:extLst>
        </xdr:cNvPr>
        <xdr:cNvSpPr txBox="1"/>
      </xdr:nvSpPr>
      <xdr:spPr>
        <a:xfrm>
          <a:off x="17776267" y="182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128288</xdr:rowOff>
    </xdr:from>
    <xdr:ext cx="469744" cy="259045"/>
    <xdr:sp macro="" textlink="">
      <xdr:nvSpPr>
        <xdr:cNvPr id="696" name="n_3mainValue【公民館】&#10;一人当たり面積">
          <a:extLst>
            <a:ext uri="{FF2B5EF4-FFF2-40B4-BE49-F238E27FC236}">
              <a16:creationId xmlns:a16="http://schemas.microsoft.com/office/drawing/2014/main" id="{599B8903-77F3-44A9-B58C-05C719537120}"/>
            </a:ext>
          </a:extLst>
        </xdr:cNvPr>
        <xdr:cNvSpPr txBox="1"/>
      </xdr:nvSpPr>
      <xdr:spPr>
        <a:xfrm>
          <a:off x="17001567" y="1823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a:extLst>
            <a:ext uri="{FF2B5EF4-FFF2-40B4-BE49-F238E27FC236}">
              <a16:creationId xmlns:a16="http://schemas.microsoft.com/office/drawing/2014/main" id="{FD04E694-6AF2-4D6C-A7D4-795C9892BA69}"/>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a:extLst>
            <a:ext uri="{FF2B5EF4-FFF2-40B4-BE49-F238E27FC236}">
              <a16:creationId xmlns:a16="http://schemas.microsoft.com/office/drawing/2014/main" id="{C01D7543-9ABA-4D43-A77E-3A9EFA1BE21B}"/>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a:extLst>
            <a:ext uri="{FF2B5EF4-FFF2-40B4-BE49-F238E27FC236}">
              <a16:creationId xmlns:a16="http://schemas.microsoft.com/office/drawing/2014/main" id="{7EBD6235-6A90-4019-BB8E-6ED602995EB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類似団体と比較して特に一人当たりの道路延長や橋梁・トンネルの一人当たりの有形固定資産額が高くなっている。他類似団体より道路や橋梁・トンネルが人口規模と比べて多く存在するためであり、道路橋梁等の老朽化の問題が大きくなると想定されている。早急に道路橋梁等の個別施設計画を策定し、老朽化対策に取り組む必要が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7B32B40-8A90-4A52-89B9-E6EBA1871686}"/>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182D022-48BB-4421-A960-5BB69E4D91D7}"/>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3B4A2A1-6156-45DC-9802-CDF62AA3FAAB}"/>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4708653-6B77-4F5E-BF34-B224E9E6D8A3}"/>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EDBEB6D-FA3D-42B7-B706-609729939C9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BB309AC-1104-4BBC-94C9-841BAAF3EA9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06DA652-E1B1-4657-950C-FEBF99A93F6D}"/>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CD691A-17C3-470F-B4B7-345435C44FED}"/>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17AE00B-EC38-4962-9EB5-F82461268FD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70FAF23-05DE-4D49-9B38-9199AF55D966}"/>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10,964
79.62
7,382,742
6,979,065
263,316
4,037,125
8,616,731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7C503D5-B6D2-4AFE-BA72-B6CD6047D84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A1DF3B7-A03F-4151-B135-35B0C1259E8F}"/>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2A9C417-AEFA-4C87-9485-6B692727069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349A052-75B6-42CC-87D6-C725AB77BEA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8676B3-58BD-4EEC-8146-A50EF57554A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9B9CCB1-1F55-4E7B-9096-1B673EFFB76A}"/>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A6D8063-5D18-4A1B-A6EF-18B22B9F0AD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6566F9F-F10B-4A08-88E3-5633AD284AD3}"/>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CBE8AA3-9779-41CE-B07A-D7D265AA5FD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2340183-D368-449E-BFBD-33FF2F08DDE9}"/>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E4BB607-11BE-43DA-BAAD-7FD16F1F9CDD}"/>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983C4A0-61A9-4E05-BC0D-D9E3FB560057}"/>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4EA93B2-B1AB-471B-986C-59A242C4BA6F}"/>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AA77880-809E-4D0C-8913-8F99229C4A16}"/>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D8F38A-7AEA-4920-B416-4D9A4F4AB73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FD9594-2B56-49D5-8225-9D79C3592A7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8B4D01F-66C8-4E83-A32C-519BBE9E977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5CF99D-63D6-4298-8788-1F4B6B5FD5AF}"/>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11F4B90-C7A5-4943-BFF3-4DC3465525DD}"/>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D2115B6-2F4A-4D2A-A696-41A9789F5FBF}"/>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02A364F-09D8-4F6C-B5C8-21267E12772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0F293F2-81D7-4694-BEEA-300101AB32AD}"/>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B8DD200-DD0D-40E2-ADA8-E146A47634D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D9CF581-2C1B-4C29-AB61-4E21F6539F3E}"/>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111FD56-A70C-42D7-8DC8-70606671E542}"/>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ED226BE-018A-4208-AD68-3DC5FBDC43E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2C9BDCA-CAC0-411A-86A7-1D30DAFD5CCD}"/>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84BF08C-7E4C-4253-9ADB-AB951FFB82C1}"/>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BDC64C2-F18D-403A-90C7-51456281F716}"/>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A198F31-BDD2-4DF3-A961-799C47D977D3}"/>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655A7F76-293C-44EF-AB37-D06FEEFBD9F9}"/>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BD5D1A30-CC7E-4C08-828D-5D78CEA42E3A}"/>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717D0329-FB06-4060-8295-B968C3B89274}"/>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68B3A1D2-534F-47A1-B858-DA6B6BB17175}"/>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FB4F06A0-6995-4FD2-8F20-DD7F1C944082}"/>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C72CA2D1-9E28-4DA2-B5CB-5575FC1C8953}"/>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3E112B82-4D5F-4631-A20C-72DFDD7EE024}"/>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6285283A-6A07-4FD8-9696-C4419C010F4E}"/>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F39F166-90AD-4BC1-BDEE-07A1BEB2DFF2}"/>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4BEAA755-DB06-4FA5-9DC8-06CC003E2E69}"/>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F7B7CAC4-9D5C-4D0A-A2BF-022D4B2222B7}"/>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81379C8-B036-4DBA-8AF5-569037E76E1F}"/>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267849F-2521-4E48-9AE4-38C94E67B1E4}"/>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7D6E715A-02C0-4C40-B27D-D4439171CBAE}"/>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E1D169F4-2C38-4B26-84B7-452676A8A3EC}"/>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008F45D2-9796-4E81-A624-AF7989F8C58E}"/>
            </a:ext>
          </a:extLst>
        </xdr:cNvPr>
        <xdr:cNvCxnSpPr/>
      </xdr:nvCxnSpPr>
      <xdr:spPr>
        <a:xfrm flipV="1">
          <a:off x="4086225" y="5738404"/>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3875D913-4F23-49FC-B8FB-55E5D06D01FD}"/>
            </a:ext>
          </a:extLst>
        </xdr:cNvPr>
        <xdr:cNvSpPr txBox="1"/>
      </xdr:nvSpPr>
      <xdr:spPr>
        <a:xfrm>
          <a:off x="4124960" y="70490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5F73BCB8-E69A-4942-A520-AA0379ED2F21}"/>
            </a:ext>
          </a:extLst>
        </xdr:cNvPr>
        <xdr:cNvCxnSpPr/>
      </xdr:nvCxnSpPr>
      <xdr:spPr>
        <a:xfrm>
          <a:off x="4020820" y="7045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a:extLst>
            <a:ext uri="{FF2B5EF4-FFF2-40B4-BE49-F238E27FC236}">
              <a16:creationId xmlns:a16="http://schemas.microsoft.com/office/drawing/2014/main" id="{7E6CD79E-A8B5-40B2-BBCC-B8A0FFDB3569}"/>
            </a:ext>
          </a:extLst>
        </xdr:cNvPr>
        <xdr:cNvSpPr txBox="1"/>
      </xdr:nvSpPr>
      <xdr:spPr>
        <a:xfrm>
          <a:off x="4124960" y="5521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a:extLst>
            <a:ext uri="{FF2B5EF4-FFF2-40B4-BE49-F238E27FC236}">
              <a16:creationId xmlns:a16="http://schemas.microsoft.com/office/drawing/2014/main" id="{504ACF41-008C-44C8-A7BD-BF95D86B6802}"/>
            </a:ext>
          </a:extLst>
        </xdr:cNvPr>
        <xdr:cNvCxnSpPr/>
      </xdr:nvCxnSpPr>
      <xdr:spPr>
        <a:xfrm>
          <a:off x="4020820" y="57384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2" name="【図書館】&#10;有形固定資産減価償却率平均値テキスト">
          <a:extLst>
            <a:ext uri="{FF2B5EF4-FFF2-40B4-BE49-F238E27FC236}">
              <a16:creationId xmlns:a16="http://schemas.microsoft.com/office/drawing/2014/main" id="{8CEB2C55-E243-4A0D-9469-4A01320463D7}"/>
            </a:ext>
          </a:extLst>
        </xdr:cNvPr>
        <xdr:cNvSpPr txBox="1"/>
      </xdr:nvSpPr>
      <xdr:spPr>
        <a:xfrm>
          <a:off x="4124960" y="634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a:extLst>
            <a:ext uri="{FF2B5EF4-FFF2-40B4-BE49-F238E27FC236}">
              <a16:creationId xmlns:a16="http://schemas.microsoft.com/office/drawing/2014/main" id="{81DF10F6-245E-4001-95B3-9540437DFF20}"/>
            </a:ext>
          </a:extLst>
        </xdr:cNvPr>
        <xdr:cNvSpPr/>
      </xdr:nvSpPr>
      <xdr:spPr>
        <a:xfrm>
          <a:off x="4036060" y="63701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a:extLst>
            <a:ext uri="{FF2B5EF4-FFF2-40B4-BE49-F238E27FC236}">
              <a16:creationId xmlns:a16="http://schemas.microsoft.com/office/drawing/2014/main" id="{CDBBEF28-7967-4F16-AE66-3CD10A72239E}"/>
            </a:ext>
          </a:extLst>
        </xdr:cNvPr>
        <xdr:cNvSpPr/>
      </xdr:nvSpPr>
      <xdr:spPr>
        <a:xfrm>
          <a:off x="3312160" y="63924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a:extLst>
            <a:ext uri="{FF2B5EF4-FFF2-40B4-BE49-F238E27FC236}">
              <a16:creationId xmlns:a16="http://schemas.microsoft.com/office/drawing/2014/main" id="{EA71DD1B-6A70-4365-BAA2-29EF11594350}"/>
            </a:ext>
          </a:extLst>
        </xdr:cNvPr>
        <xdr:cNvSpPr/>
      </xdr:nvSpPr>
      <xdr:spPr>
        <a:xfrm>
          <a:off x="2514600" y="63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149497</xdr:rowOff>
    </xdr:from>
    <xdr:to>
      <xdr:col>10</xdr:col>
      <xdr:colOff>165100</xdr:colOff>
      <xdr:row>38</xdr:row>
      <xdr:rowOff>79647</xdr:rowOff>
    </xdr:to>
    <xdr:sp macro="" textlink="">
      <xdr:nvSpPr>
        <xdr:cNvPr id="66" name="フローチャート: 判断 65">
          <a:extLst>
            <a:ext uri="{FF2B5EF4-FFF2-40B4-BE49-F238E27FC236}">
              <a16:creationId xmlns:a16="http://schemas.microsoft.com/office/drawing/2014/main" id="{61E85E85-6455-465B-B634-89E74D20BFF4}"/>
            </a:ext>
          </a:extLst>
        </xdr:cNvPr>
        <xdr:cNvSpPr/>
      </xdr:nvSpPr>
      <xdr:spPr>
        <a:xfrm>
          <a:off x="173990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E0B377D-7E1A-4D10-8226-B0037ED3E229}"/>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C1629AC-0BCE-4DF3-8416-BF8F47580CAF}"/>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72AF68D-29A7-4ADB-A960-97AB3FCFD82D}"/>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56743D3-C824-4CAD-B224-3F592B62D254}"/>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7C4A007-313A-4ADA-8B1D-AFC92C9CC30C}"/>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95613</xdr:rowOff>
    </xdr:from>
    <xdr:to>
      <xdr:col>24</xdr:col>
      <xdr:colOff>114300</xdr:colOff>
      <xdr:row>36</xdr:row>
      <xdr:rowOff>25763</xdr:rowOff>
    </xdr:to>
    <xdr:sp macro="" textlink="">
      <xdr:nvSpPr>
        <xdr:cNvPr id="72" name="楕円 71">
          <a:extLst>
            <a:ext uri="{FF2B5EF4-FFF2-40B4-BE49-F238E27FC236}">
              <a16:creationId xmlns:a16="http://schemas.microsoft.com/office/drawing/2014/main" id="{F6FC1DFF-3E72-472C-A4C8-A5805FBCDD29}"/>
            </a:ext>
          </a:extLst>
        </xdr:cNvPr>
        <xdr:cNvSpPr/>
      </xdr:nvSpPr>
      <xdr:spPr>
        <a:xfrm>
          <a:off x="4036060" y="59630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118490</xdr:rowOff>
    </xdr:from>
    <xdr:ext cx="405111" cy="259045"/>
    <xdr:sp macro="" textlink="">
      <xdr:nvSpPr>
        <xdr:cNvPr id="73" name="【図書館】&#10;有形固定資産減価償却率該当値テキスト">
          <a:extLst>
            <a:ext uri="{FF2B5EF4-FFF2-40B4-BE49-F238E27FC236}">
              <a16:creationId xmlns:a16="http://schemas.microsoft.com/office/drawing/2014/main" id="{8EFC4BB8-EA64-425E-84A2-8E9E65184853}"/>
            </a:ext>
          </a:extLst>
        </xdr:cNvPr>
        <xdr:cNvSpPr txBox="1"/>
      </xdr:nvSpPr>
      <xdr:spPr>
        <a:xfrm>
          <a:off x="4124960" y="581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139700</xdr:rowOff>
    </xdr:from>
    <xdr:to>
      <xdr:col>20</xdr:col>
      <xdr:colOff>38100</xdr:colOff>
      <xdr:row>36</xdr:row>
      <xdr:rowOff>69850</xdr:rowOff>
    </xdr:to>
    <xdr:sp macro="" textlink="">
      <xdr:nvSpPr>
        <xdr:cNvPr id="74" name="楕円 73">
          <a:extLst>
            <a:ext uri="{FF2B5EF4-FFF2-40B4-BE49-F238E27FC236}">
              <a16:creationId xmlns:a16="http://schemas.microsoft.com/office/drawing/2014/main" id="{70C7855B-04B0-4A86-A2EF-27313BEF005F}"/>
            </a:ext>
          </a:extLst>
        </xdr:cNvPr>
        <xdr:cNvSpPr/>
      </xdr:nvSpPr>
      <xdr:spPr>
        <a:xfrm>
          <a:off x="3312160" y="6007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146413</xdr:rowOff>
    </xdr:from>
    <xdr:to>
      <xdr:col>24</xdr:col>
      <xdr:colOff>63500</xdr:colOff>
      <xdr:row>36</xdr:row>
      <xdr:rowOff>19050</xdr:rowOff>
    </xdr:to>
    <xdr:cxnSp macro="">
      <xdr:nvCxnSpPr>
        <xdr:cNvPr id="75" name="直線コネクタ 74">
          <a:extLst>
            <a:ext uri="{FF2B5EF4-FFF2-40B4-BE49-F238E27FC236}">
              <a16:creationId xmlns:a16="http://schemas.microsoft.com/office/drawing/2014/main" id="{60F92DAA-6EAB-4F44-A816-08610C159E49}"/>
            </a:ext>
          </a:extLst>
        </xdr:cNvPr>
        <xdr:cNvCxnSpPr/>
      </xdr:nvCxnSpPr>
      <xdr:spPr>
        <a:xfrm flipV="1">
          <a:off x="3355340" y="6013813"/>
          <a:ext cx="73152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xdr:rowOff>
    </xdr:from>
    <xdr:to>
      <xdr:col>15</xdr:col>
      <xdr:colOff>101600</xdr:colOff>
      <xdr:row>36</xdr:row>
      <xdr:rowOff>113937</xdr:rowOff>
    </xdr:to>
    <xdr:sp macro="" textlink="">
      <xdr:nvSpPr>
        <xdr:cNvPr id="76" name="楕円 75">
          <a:extLst>
            <a:ext uri="{FF2B5EF4-FFF2-40B4-BE49-F238E27FC236}">
              <a16:creationId xmlns:a16="http://schemas.microsoft.com/office/drawing/2014/main" id="{DAD9141E-5EAC-4B6F-888C-16CDEF58265D}"/>
            </a:ext>
          </a:extLst>
        </xdr:cNvPr>
        <xdr:cNvSpPr/>
      </xdr:nvSpPr>
      <xdr:spPr>
        <a:xfrm>
          <a:off x="25146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19050</xdr:rowOff>
    </xdr:from>
    <xdr:to>
      <xdr:col>19</xdr:col>
      <xdr:colOff>177800</xdr:colOff>
      <xdr:row>36</xdr:row>
      <xdr:rowOff>63137</xdr:rowOff>
    </xdr:to>
    <xdr:cxnSp macro="">
      <xdr:nvCxnSpPr>
        <xdr:cNvPr id="77" name="直線コネクタ 76">
          <a:extLst>
            <a:ext uri="{FF2B5EF4-FFF2-40B4-BE49-F238E27FC236}">
              <a16:creationId xmlns:a16="http://schemas.microsoft.com/office/drawing/2014/main" id="{F749F0A2-A229-441C-A9DD-613AC4E32088}"/>
            </a:ext>
          </a:extLst>
        </xdr:cNvPr>
        <xdr:cNvCxnSpPr/>
      </xdr:nvCxnSpPr>
      <xdr:spPr>
        <a:xfrm flipV="1">
          <a:off x="2565400" y="6054090"/>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100511</xdr:rowOff>
    </xdr:from>
    <xdr:to>
      <xdr:col>10</xdr:col>
      <xdr:colOff>165100</xdr:colOff>
      <xdr:row>37</xdr:row>
      <xdr:rowOff>30661</xdr:rowOff>
    </xdr:to>
    <xdr:sp macro="" textlink="">
      <xdr:nvSpPr>
        <xdr:cNvPr id="78" name="楕円 77">
          <a:extLst>
            <a:ext uri="{FF2B5EF4-FFF2-40B4-BE49-F238E27FC236}">
              <a16:creationId xmlns:a16="http://schemas.microsoft.com/office/drawing/2014/main" id="{2DC17D7F-039A-48B0-AA74-6D757EE3D643}"/>
            </a:ext>
          </a:extLst>
        </xdr:cNvPr>
        <xdr:cNvSpPr/>
      </xdr:nvSpPr>
      <xdr:spPr>
        <a:xfrm>
          <a:off x="1739900" y="61355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63137</xdr:rowOff>
    </xdr:from>
    <xdr:to>
      <xdr:col>15</xdr:col>
      <xdr:colOff>50800</xdr:colOff>
      <xdr:row>36</xdr:row>
      <xdr:rowOff>151311</xdr:rowOff>
    </xdr:to>
    <xdr:cxnSp macro="">
      <xdr:nvCxnSpPr>
        <xdr:cNvPr id="79" name="直線コネクタ 78">
          <a:extLst>
            <a:ext uri="{FF2B5EF4-FFF2-40B4-BE49-F238E27FC236}">
              <a16:creationId xmlns:a16="http://schemas.microsoft.com/office/drawing/2014/main" id="{E6893B09-A359-4719-B6CD-A7071A2F989B}"/>
            </a:ext>
          </a:extLst>
        </xdr:cNvPr>
        <xdr:cNvCxnSpPr/>
      </xdr:nvCxnSpPr>
      <xdr:spPr>
        <a:xfrm flipV="1">
          <a:off x="1790700" y="6098177"/>
          <a:ext cx="7747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114861</xdr:rowOff>
    </xdr:from>
    <xdr:ext cx="405111" cy="259045"/>
    <xdr:sp macro="" textlink="">
      <xdr:nvSpPr>
        <xdr:cNvPr id="80" name="n_1aveValue【図書館】&#10;有形固定資産減価償却率">
          <a:extLst>
            <a:ext uri="{FF2B5EF4-FFF2-40B4-BE49-F238E27FC236}">
              <a16:creationId xmlns:a16="http://schemas.microsoft.com/office/drawing/2014/main" id="{8BB15CEB-CEAC-4054-85C3-B917BBD5CDA9}"/>
            </a:ext>
          </a:extLst>
        </xdr:cNvPr>
        <xdr:cNvSpPr txBox="1"/>
      </xdr:nvSpPr>
      <xdr:spPr>
        <a:xfrm>
          <a:off x="3170564" y="648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1" name="n_2aveValue【図書館】&#10;有形固定資産減価償却率">
          <a:extLst>
            <a:ext uri="{FF2B5EF4-FFF2-40B4-BE49-F238E27FC236}">
              <a16:creationId xmlns:a16="http://schemas.microsoft.com/office/drawing/2014/main" id="{C0EFBE01-EC66-493F-8423-D0C7138FAB4A}"/>
            </a:ext>
          </a:extLst>
        </xdr:cNvPr>
        <xdr:cNvSpPr txBox="1"/>
      </xdr:nvSpPr>
      <xdr:spPr>
        <a:xfrm>
          <a:off x="2385704" y="647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70774</xdr:rowOff>
    </xdr:from>
    <xdr:ext cx="405111" cy="259045"/>
    <xdr:sp macro="" textlink="">
      <xdr:nvSpPr>
        <xdr:cNvPr id="82" name="n_3aveValue【図書館】&#10;有形固定資産減価償却率">
          <a:extLst>
            <a:ext uri="{FF2B5EF4-FFF2-40B4-BE49-F238E27FC236}">
              <a16:creationId xmlns:a16="http://schemas.microsoft.com/office/drawing/2014/main" id="{E07D5487-699C-41C3-8242-F03EF057E156}"/>
            </a:ext>
          </a:extLst>
        </xdr:cNvPr>
        <xdr:cNvSpPr txBox="1"/>
      </xdr:nvSpPr>
      <xdr:spPr>
        <a:xfrm>
          <a:off x="1611004" y="644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86377</xdr:rowOff>
    </xdr:from>
    <xdr:ext cx="405111" cy="259045"/>
    <xdr:sp macro="" textlink="">
      <xdr:nvSpPr>
        <xdr:cNvPr id="83" name="n_1mainValue【図書館】&#10;有形固定資産減価償却率">
          <a:extLst>
            <a:ext uri="{FF2B5EF4-FFF2-40B4-BE49-F238E27FC236}">
              <a16:creationId xmlns:a16="http://schemas.microsoft.com/office/drawing/2014/main" id="{EE7CB474-0D79-49BF-890B-631F489C44B2}"/>
            </a:ext>
          </a:extLst>
        </xdr:cNvPr>
        <xdr:cNvSpPr txBox="1"/>
      </xdr:nvSpPr>
      <xdr:spPr>
        <a:xfrm>
          <a:off x="317056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130464</xdr:rowOff>
    </xdr:from>
    <xdr:ext cx="405111" cy="259045"/>
    <xdr:sp macro="" textlink="">
      <xdr:nvSpPr>
        <xdr:cNvPr id="84" name="n_2mainValue【図書館】&#10;有形固定資産減価償却率">
          <a:extLst>
            <a:ext uri="{FF2B5EF4-FFF2-40B4-BE49-F238E27FC236}">
              <a16:creationId xmlns:a16="http://schemas.microsoft.com/office/drawing/2014/main" id="{2187F4AA-7EEF-4457-9785-319FD46CEA86}"/>
            </a:ext>
          </a:extLst>
        </xdr:cNvPr>
        <xdr:cNvSpPr txBox="1"/>
      </xdr:nvSpPr>
      <xdr:spPr>
        <a:xfrm>
          <a:off x="2385704" y="583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47188</xdr:rowOff>
    </xdr:from>
    <xdr:ext cx="405111" cy="259045"/>
    <xdr:sp macro="" textlink="">
      <xdr:nvSpPr>
        <xdr:cNvPr id="85" name="n_3mainValue【図書館】&#10;有形固定資産減価償却率">
          <a:extLst>
            <a:ext uri="{FF2B5EF4-FFF2-40B4-BE49-F238E27FC236}">
              <a16:creationId xmlns:a16="http://schemas.microsoft.com/office/drawing/2014/main" id="{C13F3932-A56B-418C-BC0A-32BC4BD087E0}"/>
            </a:ext>
          </a:extLst>
        </xdr:cNvPr>
        <xdr:cNvSpPr txBox="1"/>
      </xdr:nvSpPr>
      <xdr:spPr>
        <a:xfrm>
          <a:off x="1611004" y="591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12FF2A51-218F-4FB7-A200-04BCA7F338F5}"/>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20E0941B-AC3B-4AA1-853D-D4AE9B9BC16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8767F532-F25F-485F-B2D6-BE5AF5BC8601}"/>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4AAEEECC-2507-4489-A549-AD966929355D}"/>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8AD39AEE-1D5B-42A0-B8BE-8BF7FDE83868}"/>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E230BBB4-832B-44BA-AB66-071A64DB0AC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FB2F5857-5326-4180-86F2-BA9406F5500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4F048917-5358-4C31-8395-0A5FCC4D99AC}"/>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2FCA243-F3F2-4999-B3DF-BFB6447176B1}"/>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DE563DEB-6DB9-44E6-AED4-7405C704F9EB}"/>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757449AF-C06B-4943-92AE-D2B55C55D3FD}"/>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D4C95138-8BDF-490E-8EAD-67F8CD46B017}"/>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1DD3664E-9ECF-4B04-B111-222AA1A74E9B}"/>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A472DD2E-9D04-4B12-B538-A5C7ED3F261C}"/>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D582425A-A66A-4CBC-97D7-6A668C97355E}"/>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6160B2B4-09D1-4D44-A706-20084ED35091}"/>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F7416917-35D1-4485-AD7A-D44E30C36FDE}"/>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4E7F090-0377-42CB-A08E-412796F1CC6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1EDFFE39-692F-4F83-8800-5D52F2A140CC}"/>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BEDED73E-9841-4D1C-B5D3-7C462647FE7D}"/>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ABF03220-C2D4-4CE0-BE3B-E655F9E8828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DA9B681E-F1AF-4A5F-BCBA-33EBAF98C117}"/>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5B7304FD-2272-45B6-B433-A2E44EDAF2DB}"/>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9" name="直線コネクタ 108">
          <a:extLst>
            <a:ext uri="{FF2B5EF4-FFF2-40B4-BE49-F238E27FC236}">
              <a16:creationId xmlns:a16="http://schemas.microsoft.com/office/drawing/2014/main" id="{C8815DAF-E94B-44C3-AE55-13F84C231492}"/>
            </a:ext>
          </a:extLst>
        </xdr:cNvPr>
        <xdr:cNvCxnSpPr/>
      </xdr:nvCxnSpPr>
      <xdr:spPr>
        <a:xfrm flipV="1">
          <a:off x="9219565" y="559308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0" name="【図書館】&#10;一人当たり面積最小値テキスト">
          <a:extLst>
            <a:ext uri="{FF2B5EF4-FFF2-40B4-BE49-F238E27FC236}">
              <a16:creationId xmlns:a16="http://schemas.microsoft.com/office/drawing/2014/main" id="{34A0D857-8956-4B50-9AB0-86E5C706BB83}"/>
            </a:ext>
          </a:extLst>
        </xdr:cNvPr>
        <xdr:cNvSpPr txBox="1"/>
      </xdr:nvSpPr>
      <xdr:spPr>
        <a:xfrm>
          <a:off x="9258300"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1" name="直線コネクタ 110">
          <a:extLst>
            <a:ext uri="{FF2B5EF4-FFF2-40B4-BE49-F238E27FC236}">
              <a16:creationId xmlns:a16="http://schemas.microsoft.com/office/drawing/2014/main" id="{73A72622-8921-4C4F-B270-BE3D32B7A7AD}"/>
            </a:ext>
          </a:extLst>
        </xdr:cNvPr>
        <xdr:cNvCxnSpPr/>
      </xdr:nvCxnSpPr>
      <xdr:spPr>
        <a:xfrm>
          <a:off x="9154160" y="703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12" name="【図書館】&#10;一人当たり面積最大値テキスト">
          <a:extLst>
            <a:ext uri="{FF2B5EF4-FFF2-40B4-BE49-F238E27FC236}">
              <a16:creationId xmlns:a16="http://schemas.microsoft.com/office/drawing/2014/main" id="{3157009B-D5EC-48BF-9DD5-050E55E45516}"/>
            </a:ext>
          </a:extLst>
        </xdr:cNvPr>
        <xdr:cNvSpPr txBox="1"/>
      </xdr:nvSpPr>
      <xdr:spPr>
        <a:xfrm>
          <a:off x="9258300" y="537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3" name="直線コネクタ 112">
          <a:extLst>
            <a:ext uri="{FF2B5EF4-FFF2-40B4-BE49-F238E27FC236}">
              <a16:creationId xmlns:a16="http://schemas.microsoft.com/office/drawing/2014/main" id="{D6DD953F-6451-42F9-AE00-9D3B2CCA8275}"/>
            </a:ext>
          </a:extLst>
        </xdr:cNvPr>
        <xdr:cNvCxnSpPr/>
      </xdr:nvCxnSpPr>
      <xdr:spPr>
        <a:xfrm>
          <a:off x="9154160" y="55930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4" name="【図書館】&#10;一人当たり面積平均値テキスト">
          <a:extLst>
            <a:ext uri="{FF2B5EF4-FFF2-40B4-BE49-F238E27FC236}">
              <a16:creationId xmlns:a16="http://schemas.microsoft.com/office/drawing/2014/main" id="{45F02565-897A-4179-B228-8D71AB491A25}"/>
            </a:ext>
          </a:extLst>
        </xdr:cNvPr>
        <xdr:cNvSpPr txBox="1"/>
      </xdr:nvSpPr>
      <xdr:spPr>
        <a:xfrm>
          <a:off x="92583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5" name="フローチャート: 判断 114">
          <a:extLst>
            <a:ext uri="{FF2B5EF4-FFF2-40B4-BE49-F238E27FC236}">
              <a16:creationId xmlns:a16="http://schemas.microsoft.com/office/drawing/2014/main" id="{61BD27C1-1742-4B84-933F-0E4A99EF8C27}"/>
            </a:ext>
          </a:extLst>
        </xdr:cNvPr>
        <xdr:cNvSpPr/>
      </xdr:nvSpPr>
      <xdr:spPr>
        <a:xfrm>
          <a:off x="9192260" y="6673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6" name="フローチャート: 判断 115">
          <a:extLst>
            <a:ext uri="{FF2B5EF4-FFF2-40B4-BE49-F238E27FC236}">
              <a16:creationId xmlns:a16="http://schemas.microsoft.com/office/drawing/2014/main" id="{0B5C2213-4855-4EEF-9668-95BDD14EEDDF}"/>
            </a:ext>
          </a:extLst>
        </xdr:cNvPr>
        <xdr:cNvSpPr/>
      </xdr:nvSpPr>
      <xdr:spPr>
        <a:xfrm>
          <a:off x="844550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7" name="フローチャート: 判断 116">
          <a:extLst>
            <a:ext uri="{FF2B5EF4-FFF2-40B4-BE49-F238E27FC236}">
              <a16:creationId xmlns:a16="http://schemas.microsoft.com/office/drawing/2014/main" id="{DCA35BA3-5A47-434F-A2C1-FE48CB50E673}"/>
            </a:ext>
          </a:extLst>
        </xdr:cNvPr>
        <xdr:cNvSpPr/>
      </xdr:nvSpPr>
      <xdr:spPr>
        <a:xfrm>
          <a:off x="7670800" y="6654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8" name="フローチャート: 判断 117">
          <a:extLst>
            <a:ext uri="{FF2B5EF4-FFF2-40B4-BE49-F238E27FC236}">
              <a16:creationId xmlns:a16="http://schemas.microsoft.com/office/drawing/2014/main" id="{39A81676-C7CE-4DB4-A95E-B5FC703DF9CA}"/>
            </a:ext>
          </a:extLst>
        </xdr:cNvPr>
        <xdr:cNvSpPr/>
      </xdr:nvSpPr>
      <xdr:spPr>
        <a:xfrm>
          <a:off x="687324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7095508-F406-44DF-89A8-94CE56A56C07}"/>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2C81C46-CADE-4DEC-A27D-53C776C29E49}"/>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224FE65-4091-4EA3-A9D1-0B1D75A9F817}"/>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9D88019-46FA-435D-B86D-D4271706DE2A}"/>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B6E35C9-74EE-4EE4-8C27-E74B5B19C6D3}"/>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135890</xdr:rowOff>
    </xdr:from>
    <xdr:to>
      <xdr:col>55</xdr:col>
      <xdr:colOff>50800</xdr:colOff>
      <xdr:row>41</xdr:row>
      <xdr:rowOff>66040</xdr:rowOff>
    </xdr:to>
    <xdr:sp macro="" textlink="">
      <xdr:nvSpPr>
        <xdr:cNvPr id="124" name="楕円 123">
          <a:extLst>
            <a:ext uri="{FF2B5EF4-FFF2-40B4-BE49-F238E27FC236}">
              <a16:creationId xmlns:a16="http://schemas.microsoft.com/office/drawing/2014/main" id="{D315A70A-503E-46CE-9561-2EB902FAB221}"/>
            </a:ext>
          </a:extLst>
        </xdr:cNvPr>
        <xdr:cNvSpPr/>
      </xdr:nvSpPr>
      <xdr:spPr>
        <a:xfrm>
          <a:off x="9192260" y="6841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114317</xdr:rowOff>
    </xdr:from>
    <xdr:ext cx="469744" cy="259045"/>
    <xdr:sp macro="" textlink="">
      <xdr:nvSpPr>
        <xdr:cNvPr id="125" name="【図書館】&#10;一人当たり面積該当値テキスト">
          <a:extLst>
            <a:ext uri="{FF2B5EF4-FFF2-40B4-BE49-F238E27FC236}">
              <a16:creationId xmlns:a16="http://schemas.microsoft.com/office/drawing/2014/main" id="{A6FA5A39-5119-43B7-95A9-24F57D1E789F}"/>
            </a:ext>
          </a:extLst>
        </xdr:cNvPr>
        <xdr:cNvSpPr txBox="1"/>
      </xdr:nvSpPr>
      <xdr:spPr>
        <a:xfrm>
          <a:off x="9258300"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6" name="楕円 125">
          <a:extLst>
            <a:ext uri="{FF2B5EF4-FFF2-40B4-BE49-F238E27FC236}">
              <a16:creationId xmlns:a16="http://schemas.microsoft.com/office/drawing/2014/main" id="{12B6127D-04F9-41D6-8980-C5C7DD8FD7A5}"/>
            </a:ext>
          </a:extLst>
        </xdr:cNvPr>
        <xdr:cNvSpPr/>
      </xdr:nvSpPr>
      <xdr:spPr>
        <a:xfrm>
          <a:off x="844550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15240</xdr:rowOff>
    </xdr:from>
    <xdr:to>
      <xdr:col>55</xdr:col>
      <xdr:colOff>0</xdr:colOff>
      <xdr:row>41</xdr:row>
      <xdr:rowOff>19050</xdr:rowOff>
    </xdr:to>
    <xdr:cxnSp macro="">
      <xdr:nvCxnSpPr>
        <xdr:cNvPr id="127" name="直線コネクタ 126">
          <a:extLst>
            <a:ext uri="{FF2B5EF4-FFF2-40B4-BE49-F238E27FC236}">
              <a16:creationId xmlns:a16="http://schemas.microsoft.com/office/drawing/2014/main" id="{F1E3EB4C-BA47-4067-B1CE-476CF4FFE4E7}"/>
            </a:ext>
          </a:extLst>
        </xdr:cNvPr>
        <xdr:cNvCxnSpPr/>
      </xdr:nvCxnSpPr>
      <xdr:spPr>
        <a:xfrm flipV="1">
          <a:off x="8496300" y="688848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143510</xdr:rowOff>
    </xdr:from>
    <xdr:to>
      <xdr:col>46</xdr:col>
      <xdr:colOff>38100</xdr:colOff>
      <xdr:row>41</xdr:row>
      <xdr:rowOff>73660</xdr:rowOff>
    </xdr:to>
    <xdr:sp macro="" textlink="">
      <xdr:nvSpPr>
        <xdr:cNvPr id="128" name="楕円 127">
          <a:extLst>
            <a:ext uri="{FF2B5EF4-FFF2-40B4-BE49-F238E27FC236}">
              <a16:creationId xmlns:a16="http://schemas.microsoft.com/office/drawing/2014/main" id="{C37F6D60-DF90-4914-9471-FE0728B3FAAE}"/>
            </a:ext>
          </a:extLst>
        </xdr:cNvPr>
        <xdr:cNvSpPr/>
      </xdr:nvSpPr>
      <xdr:spPr>
        <a:xfrm>
          <a:off x="7670800" y="6849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22860</xdr:rowOff>
    </xdr:to>
    <xdr:cxnSp macro="">
      <xdr:nvCxnSpPr>
        <xdr:cNvPr id="129" name="直線コネクタ 128">
          <a:extLst>
            <a:ext uri="{FF2B5EF4-FFF2-40B4-BE49-F238E27FC236}">
              <a16:creationId xmlns:a16="http://schemas.microsoft.com/office/drawing/2014/main" id="{1BB1CA2C-2648-4540-B507-5FB7319CCD3A}"/>
            </a:ext>
          </a:extLst>
        </xdr:cNvPr>
        <xdr:cNvCxnSpPr/>
      </xdr:nvCxnSpPr>
      <xdr:spPr>
        <a:xfrm flipV="1">
          <a:off x="7713980" y="689229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143510</xdr:rowOff>
    </xdr:from>
    <xdr:to>
      <xdr:col>41</xdr:col>
      <xdr:colOff>101600</xdr:colOff>
      <xdr:row>41</xdr:row>
      <xdr:rowOff>73660</xdr:rowOff>
    </xdr:to>
    <xdr:sp macro="" textlink="">
      <xdr:nvSpPr>
        <xdr:cNvPr id="130" name="楕円 129">
          <a:extLst>
            <a:ext uri="{FF2B5EF4-FFF2-40B4-BE49-F238E27FC236}">
              <a16:creationId xmlns:a16="http://schemas.microsoft.com/office/drawing/2014/main" id="{876D977A-5271-46B6-80F9-17E433483A45}"/>
            </a:ext>
          </a:extLst>
        </xdr:cNvPr>
        <xdr:cNvSpPr/>
      </xdr:nvSpPr>
      <xdr:spPr>
        <a:xfrm>
          <a:off x="6873240" y="6849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22860</xdr:rowOff>
    </xdr:from>
    <xdr:to>
      <xdr:col>45</xdr:col>
      <xdr:colOff>177800</xdr:colOff>
      <xdr:row>41</xdr:row>
      <xdr:rowOff>22860</xdr:rowOff>
    </xdr:to>
    <xdr:cxnSp macro="">
      <xdr:nvCxnSpPr>
        <xdr:cNvPr id="131" name="直線コネクタ 130">
          <a:extLst>
            <a:ext uri="{FF2B5EF4-FFF2-40B4-BE49-F238E27FC236}">
              <a16:creationId xmlns:a16="http://schemas.microsoft.com/office/drawing/2014/main" id="{4872CB4C-32B2-49A2-8F9A-E49309B2B4D3}"/>
            </a:ext>
          </a:extLst>
        </xdr:cNvPr>
        <xdr:cNvCxnSpPr/>
      </xdr:nvCxnSpPr>
      <xdr:spPr>
        <a:xfrm>
          <a:off x="6924040" y="68961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97807</xdr:rowOff>
    </xdr:from>
    <xdr:ext cx="469744" cy="259045"/>
    <xdr:sp macro="" textlink="">
      <xdr:nvSpPr>
        <xdr:cNvPr id="132" name="n_1aveValue【図書館】&#10;一人当たり面積">
          <a:extLst>
            <a:ext uri="{FF2B5EF4-FFF2-40B4-BE49-F238E27FC236}">
              <a16:creationId xmlns:a16="http://schemas.microsoft.com/office/drawing/2014/main" id="{C577C5FA-3B5C-4FF4-B13B-22B3BD4D83DD}"/>
            </a:ext>
          </a:extLst>
        </xdr:cNvPr>
        <xdr:cNvSpPr txBox="1"/>
      </xdr:nvSpPr>
      <xdr:spPr>
        <a:xfrm>
          <a:off x="827158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33" name="n_2aveValue【図書館】&#10;一人当たり面積">
          <a:extLst>
            <a:ext uri="{FF2B5EF4-FFF2-40B4-BE49-F238E27FC236}">
              <a16:creationId xmlns:a16="http://schemas.microsoft.com/office/drawing/2014/main" id="{EED9D247-D860-4135-9B1B-5BE2B8B0F33D}"/>
            </a:ext>
          </a:extLst>
        </xdr:cNvPr>
        <xdr:cNvSpPr txBox="1"/>
      </xdr:nvSpPr>
      <xdr:spPr>
        <a:xfrm>
          <a:off x="750958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34" name="n_3aveValue【図書館】&#10;一人当たり面積">
          <a:extLst>
            <a:ext uri="{FF2B5EF4-FFF2-40B4-BE49-F238E27FC236}">
              <a16:creationId xmlns:a16="http://schemas.microsoft.com/office/drawing/2014/main" id="{D347732D-8DE4-48FB-B03D-5FA723110E7B}"/>
            </a:ext>
          </a:extLst>
        </xdr:cNvPr>
        <xdr:cNvSpPr txBox="1"/>
      </xdr:nvSpPr>
      <xdr:spPr>
        <a:xfrm>
          <a:off x="67120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35" name="n_1mainValue【図書館】&#10;一人当たり面積">
          <a:extLst>
            <a:ext uri="{FF2B5EF4-FFF2-40B4-BE49-F238E27FC236}">
              <a16:creationId xmlns:a16="http://schemas.microsoft.com/office/drawing/2014/main" id="{B66B9032-C2F5-4922-BB23-35B72E2517A6}"/>
            </a:ext>
          </a:extLst>
        </xdr:cNvPr>
        <xdr:cNvSpPr txBox="1"/>
      </xdr:nvSpPr>
      <xdr:spPr>
        <a:xfrm>
          <a:off x="827158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64787</xdr:rowOff>
    </xdr:from>
    <xdr:ext cx="469744" cy="259045"/>
    <xdr:sp macro="" textlink="">
      <xdr:nvSpPr>
        <xdr:cNvPr id="136" name="n_2mainValue【図書館】&#10;一人当たり面積">
          <a:extLst>
            <a:ext uri="{FF2B5EF4-FFF2-40B4-BE49-F238E27FC236}">
              <a16:creationId xmlns:a16="http://schemas.microsoft.com/office/drawing/2014/main" id="{F12321C4-E42C-42C9-B61B-FFF1D69493A4}"/>
            </a:ext>
          </a:extLst>
        </xdr:cNvPr>
        <xdr:cNvSpPr txBox="1"/>
      </xdr:nvSpPr>
      <xdr:spPr>
        <a:xfrm>
          <a:off x="750958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64787</xdr:rowOff>
    </xdr:from>
    <xdr:ext cx="469744" cy="259045"/>
    <xdr:sp macro="" textlink="">
      <xdr:nvSpPr>
        <xdr:cNvPr id="137" name="n_3mainValue【図書館】&#10;一人当たり面積">
          <a:extLst>
            <a:ext uri="{FF2B5EF4-FFF2-40B4-BE49-F238E27FC236}">
              <a16:creationId xmlns:a16="http://schemas.microsoft.com/office/drawing/2014/main" id="{24BFEBD1-6861-442E-90FA-E59DDD0BFB86}"/>
            </a:ext>
          </a:extLst>
        </xdr:cNvPr>
        <xdr:cNvSpPr txBox="1"/>
      </xdr:nvSpPr>
      <xdr:spPr>
        <a:xfrm>
          <a:off x="67120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72B54C34-7DC6-4C66-B576-7E916F85BD64}"/>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1D16D9B5-AEA4-41D6-8326-AE5FA929F04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63EA5AFA-F518-41E9-B34A-817E260D2173}"/>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CE54064D-3C10-42BE-847F-77BB20AF1579}"/>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758E55C-472A-4993-A27B-E7A59F2E668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C299386B-E726-4FCF-B45E-829B24DF52BC}"/>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92B5907-3B23-4AC2-B044-A88C362FF8F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FFE63579-F4D7-48A5-8D78-1DDB38C1C469}"/>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5086FEBF-DFDE-4BC9-A5A4-199B9A10F40C}"/>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B58B8C26-F1AC-4954-BE11-A12BE9AC746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3C9A3729-8D56-400E-BDAB-E4C5AE9B4D08}"/>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E16B1C1E-6C7D-416D-A770-62B1BE8285DA}"/>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0324DB5-DAB6-472A-BB5D-3976628D3CBD}"/>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96F93177-005F-4C44-986E-28B61EC484EC}"/>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2183806D-BBFD-473F-AF21-2F83309A144E}"/>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9EE35D1A-635D-4311-A119-DF8A88C8B943}"/>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3A922A7D-90CD-4639-B8BE-D3F287CE9334}"/>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26362D15-35F6-467A-A540-25060F0FB756}"/>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A53D39A7-6F44-4E76-B686-29A199EB69C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C57B22CB-32F5-4E25-B3B0-EE955AA40ED6}"/>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E924D6E9-9ECC-42C8-BDDD-5D515B7ACDFD}"/>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B4E3DE7D-4BA0-4DE6-BF18-F335B7AC3BA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64DBB16A-CB08-480A-9CE6-830FAD952023}"/>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2F2CAE25-62EE-45BC-976A-6161B9CC8EF1}"/>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62" name="直線コネクタ 161">
          <a:extLst>
            <a:ext uri="{FF2B5EF4-FFF2-40B4-BE49-F238E27FC236}">
              <a16:creationId xmlns:a16="http://schemas.microsoft.com/office/drawing/2014/main" id="{BC59FC33-67C0-4D46-8725-8627DF72EECF}"/>
            </a:ext>
          </a:extLst>
        </xdr:cNvPr>
        <xdr:cNvCxnSpPr/>
      </xdr:nvCxnSpPr>
      <xdr:spPr>
        <a:xfrm flipV="1">
          <a:off x="4086225" y="931545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F4B227C6-B6FD-416C-ADF2-735A4C9183EE}"/>
            </a:ext>
          </a:extLst>
        </xdr:cNvPr>
        <xdr:cNvSpPr txBox="1"/>
      </xdr:nvSpPr>
      <xdr:spPr>
        <a:xfrm>
          <a:off x="4124960"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64" name="直線コネクタ 163">
          <a:extLst>
            <a:ext uri="{FF2B5EF4-FFF2-40B4-BE49-F238E27FC236}">
              <a16:creationId xmlns:a16="http://schemas.microsoft.com/office/drawing/2014/main" id="{2A0AB775-0762-45E6-ADA3-615805728904}"/>
            </a:ext>
          </a:extLst>
        </xdr:cNvPr>
        <xdr:cNvCxnSpPr/>
      </xdr:nvCxnSpPr>
      <xdr:spPr>
        <a:xfrm>
          <a:off x="4020820" y="10772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a:extLst>
            <a:ext uri="{FF2B5EF4-FFF2-40B4-BE49-F238E27FC236}">
              <a16:creationId xmlns:a16="http://schemas.microsoft.com/office/drawing/2014/main" id="{9985A3AC-4BE5-45F1-ADF2-9A6AF533CC52}"/>
            </a:ext>
          </a:extLst>
        </xdr:cNvPr>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id="{7D304FC5-8508-4422-8793-F273B4C3BC2E}"/>
            </a:ext>
          </a:extLst>
        </xdr:cNvPr>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ADB96ABA-8512-45E9-BBBC-5481EF1A68E0}"/>
            </a:ext>
          </a:extLst>
        </xdr:cNvPr>
        <xdr:cNvSpPr txBox="1"/>
      </xdr:nvSpPr>
      <xdr:spPr>
        <a:xfrm>
          <a:off x="4124960" y="9984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8" name="フローチャート: 判断 167">
          <a:extLst>
            <a:ext uri="{FF2B5EF4-FFF2-40B4-BE49-F238E27FC236}">
              <a16:creationId xmlns:a16="http://schemas.microsoft.com/office/drawing/2014/main" id="{30FE434F-E2C4-4D16-AE0D-4D67A744A4E7}"/>
            </a:ext>
          </a:extLst>
        </xdr:cNvPr>
        <xdr:cNvSpPr/>
      </xdr:nvSpPr>
      <xdr:spPr>
        <a:xfrm>
          <a:off x="4036060" y="10005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9" name="フローチャート: 判断 168">
          <a:extLst>
            <a:ext uri="{FF2B5EF4-FFF2-40B4-BE49-F238E27FC236}">
              <a16:creationId xmlns:a16="http://schemas.microsoft.com/office/drawing/2014/main" id="{DE0A693E-9C80-46B2-81A7-D3FF4EFA1F05}"/>
            </a:ext>
          </a:extLst>
        </xdr:cNvPr>
        <xdr:cNvSpPr/>
      </xdr:nvSpPr>
      <xdr:spPr>
        <a:xfrm>
          <a:off x="3312160" y="9986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0" name="フローチャート: 判断 169">
          <a:extLst>
            <a:ext uri="{FF2B5EF4-FFF2-40B4-BE49-F238E27FC236}">
              <a16:creationId xmlns:a16="http://schemas.microsoft.com/office/drawing/2014/main" id="{C699BF38-6A28-48BC-9BD6-B94C3D344E46}"/>
            </a:ext>
          </a:extLst>
        </xdr:cNvPr>
        <xdr:cNvSpPr/>
      </xdr:nvSpPr>
      <xdr:spPr>
        <a:xfrm>
          <a:off x="2514600" y="9998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1" name="フローチャート: 判断 170">
          <a:extLst>
            <a:ext uri="{FF2B5EF4-FFF2-40B4-BE49-F238E27FC236}">
              <a16:creationId xmlns:a16="http://schemas.microsoft.com/office/drawing/2014/main" id="{BB9554B1-78E9-42FA-AC6D-E49AAD424C9D}"/>
            </a:ext>
          </a:extLst>
        </xdr:cNvPr>
        <xdr:cNvSpPr/>
      </xdr:nvSpPr>
      <xdr:spPr>
        <a:xfrm>
          <a:off x="173990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2357A818-5CB0-4E21-920C-B591540781D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E59CF9B9-BDF9-4B4C-BE8A-EE8098992CAE}"/>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61AEDE56-9FC8-4F3C-ACBD-5C3ED93EE10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B89269B-48D5-48BF-A552-359EEF6D92B5}"/>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462EB1F8-46B8-45E0-B1A0-D21EF3524A68}"/>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90170</xdr:rowOff>
    </xdr:from>
    <xdr:to>
      <xdr:col>24</xdr:col>
      <xdr:colOff>114300</xdr:colOff>
      <xdr:row>59</xdr:row>
      <xdr:rowOff>20320</xdr:rowOff>
    </xdr:to>
    <xdr:sp macro="" textlink="">
      <xdr:nvSpPr>
        <xdr:cNvPr id="177" name="楕円 176">
          <a:extLst>
            <a:ext uri="{FF2B5EF4-FFF2-40B4-BE49-F238E27FC236}">
              <a16:creationId xmlns:a16="http://schemas.microsoft.com/office/drawing/2014/main" id="{8E4FA926-744A-4A00-8990-104D86E38FC5}"/>
            </a:ext>
          </a:extLst>
        </xdr:cNvPr>
        <xdr:cNvSpPr/>
      </xdr:nvSpPr>
      <xdr:spPr>
        <a:xfrm>
          <a:off x="4036060" y="9813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113047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2283C3AC-829E-4F2F-B1A5-47E280E16D49}"/>
            </a:ext>
          </a:extLst>
        </xdr:cNvPr>
        <xdr:cNvSpPr txBox="1"/>
      </xdr:nvSpPr>
      <xdr:spPr>
        <a:xfrm>
          <a:off x="4124960"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128270</xdr:rowOff>
    </xdr:from>
    <xdr:to>
      <xdr:col>20</xdr:col>
      <xdr:colOff>38100</xdr:colOff>
      <xdr:row>59</xdr:row>
      <xdr:rowOff>58420</xdr:rowOff>
    </xdr:to>
    <xdr:sp macro="" textlink="">
      <xdr:nvSpPr>
        <xdr:cNvPr id="179" name="楕円 178">
          <a:extLst>
            <a:ext uri="{FF2B5EF4-FFF2-40B4-BE49-F238E27FC236}">
              <a16:creationId xmlns:a16="http://schemas.microsoft.com/office/drawing/2014/main" id="{33D315A7-00CF-4968-80E4-FF67B9A5DA4D}"/>
            </a:ext>
          </a:extLst>
        </xdr:cNvPr>
        <xdr:cNvSpPr/>
      </xdr:nvSpPr>
      <xdr:spPr>
        <a:xfrm>
          <a:off x="3312160" y="9851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140970</xdr:rowOff>
    </xdr:from>
    <xdr:to>
      <xdr:col>24</xdr:col>
      <xdr:colOff>63500</xdr:colOff>
      <xdr:row>59</xdr:row>
      <xdr:rowOff>7620</xdr:rowOff>
    </xdr:to>
    <xdr:cxnSp macro="">
      <xdr:nvCxnSpPr>
        <xdr:cNvPr id="180" name="直線コネクタ 179">
          <a:extLst>
            <a:ext uri="{FF2B5EF4-FFF2-40B4-BE49-F238E27FC236}">
              <a16:creationId xmlns:a16="http://schemas.microsoft.com/office/drawing/2014/main" id="{107CDDFC-204F-4A6E-A4A5-1AFDDD8EEA6A}"/>
            </a:ext>
          </a:extLst>
        </xdr:cNvPr>
        <xdr:cNvCxnSpPr/>
      </xdr:nvCxnSpPr>
      <xdr:spPr>
        <a:xfrm flipV="1">
          <a:off x="3355340" y="986409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xdr:rowOff>
    </xdr:from>
    <xdr:to>
      <xdr:col>15</xdr:col>
      <xdr:colOff>101600</xdr:colOff>
      <xdr:row>59</xdr:row>
      <xdr:rowOff>115570</xdr:rowOff>
    </xdr:to>
    <xdr:sp macro="" textlink="">
      <xdr:nvSpPr>
        <xdr:cNvPr id="181" name="楕円 180">
          <a:extLst>
            <a:ext uri="{FF2B5EF4-FFF2-40B4-BE49-F238E27FC236}">
              <a16:creationId xmlns:a16="http://schemas.microsoft.com/office/drawing/2014/main" id="{D8796F67-7701-4ED9-B066-63D534D56E16}"/>
            </a:ext>
          </a:extLst>
        </xdr:cNvPr>
        <xdr:cNvSpPr/>
      </xdr:nvSpPr>
      <xdr:spPr>
        <a:xfrm>
          <a:off x="25146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xdr:rowOff>
    </xdr:from>
    <xdr:to>
      <xdr:col>19</xdr:col>
      <xdr:colOff>177800</xdr:colOff>
      <xdr:row>59</xdr:row>
      <xdr:rowOff>64770</xdr:rowOff>
    </xdr:to>
    <xdr:cxnSp macro="">
      <xdr:nvCxnSpPr>
        <xdr:cNvPr id="182" name="直線コネクタ 181">
          <a:extLst>
            <a:ext uri="{FF2B5EF4-FFF2-40B4-BE49-F238E27FC236}">
              <a16:creationId xmlns:a16="http://schemas.microsoft.com/office/drawing/2014/main" id="{01116EB7-B1C3-49F7-999E-662482B01308}"/>
            </a:ext>
          </a:extLst>
        </xdr:cNvPr>
        <xdr:cNvCxnSpPr/>
      </xdr:nvCxnSpPr>
      <xdr:spPr>
        <a:xfrm flipV="1">
          <a:off x="2565400" y="9898380"/>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3" name="楕円 182">
          <a:extLst>
            <a:ext uri="{FF2B5EF4-FFF2-40B4-BE49-F238E27FC236}">
              <a16:creationId xmlns:a16="http://schemas.microsoft.com/office/drawing/2014/main" id="{65D2AEA0-658E-4D86-9E77-B8A93D0CA38F}"/>
            </a:ext>
          </a:extLst>
        </xdr:cNvPr>
        <xdr:cNvSpPr/>
      </xdr:nvSpPr>
      <xdr:spPr>
        <a:xfrm>
          <a:off x="1739900" y="10019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64770</xdr:rowOff>
    </xdr:from>
    <xdr:to>
      <xdr:col>15</xdr:col>
      <xdr:colOff>50800</xdr:colOff>
      <xdr:row>60</xdr:row>
      <xdr:rowOff>7620</xdr:rowOff>
    </xdr:to>
    <xdr:cxnSp macro="">
      <xdr:nvCxnSpPr>
        <xdr:cNvPr id="184" name="直線コネクタ 183">
          <a:extLst>
            <a:ext uri="{FF2B5EF4-FFF2-40B4-BE49-F238E27FC236}">
              <a16:creationId xmlns:a16="http://schemas.microsoft.com/office/drawing/2014/main" id="{D3255A46-8827-41E6-B248-36DAFB3255B7}"/>
            </a:ext>
          </a:extLst>
        </xdr:cNvPr>
        <xdr:cNvCxnSpPr/>
      </xdr:nvCxnSpPr>
      <xdr:spPr>
        <a:xfrm flipV="1">
          <a:off x="1790700" y="9955530"/>
          <a:ext cx="7747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5" name="n_1aveValue【体育館・プール】&#10;有形固定資産減価償却率">
          <a:extLst>
            <a:ext uri="{FF2B5EF4-FFF2-40B4-BE49-F238E27FC236}">
              <a16:creationId xmlns:a16="http://schemas.microsoft.com/office/drawing/2014/main" id="{637035FD-3B83-4B5D-B012-3C3278AD93B4}"/>
            </a:ext>
          </a:extLst>
        </xdr:cNvPr>
        <xdr:cNvSpPr txBox="1"/>
      </xdr:nvSpPr>
      <xdr:spPr>
        <a:xfrm>
          <a:off x="317056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86" name="n_2aveValue【体育館・プール】&#10;有形固定資産減価償却率">
          <a:extLst>
            <a:ext uri="{FF2B5EF4-FFF2-40B4-BE49-F238E27FC236}">
              <a16:creationId xmlns:a16="http://schemas.microsoft.com/office/drawing/2014/main" id="{5369E504-0A08-43EB-A8C3-235DC0B5D33D}"/>
            </a:ext>
          </a:extLst>
        </xdr:cNvPr>
        <xdr:cNvSpPr txBox="1"/>
      </xdr:nvSpPr>
      <xdr:spPr>
        <a:xfrm>
          <a:off x="238570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87" name="n_3aveValue【体育館・プール】&#10;有形固定資産減価償却率">
          <a:extLst>
            <a:ext uri="{FF2B5EF4-FFF2-40B4-BE49-F238E27FC236}">
              <a16:creationId xmlns:a16="http://schemas.microsoft.com/office/drawing/2014/main" id="{37E72E0B-6DD9-44AA-B54D-2D3794F8A971}"/>
            </a:ext>
          </a:extLst>
        </xdr:cNvPr>
        <xdr:cNvSpPr txBox="1"/>
      </xdr:nvSpPr>
      <xdr:spPr>
        <a:xfrm>
          <a:off x="161100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74947</xdr:rowOff>
    </xdr:from>
    <xdr:ext cx="405111" cy="259045"/>
    <xdr:sp macro="" textlink="">
      <xdr:nvSpPr>
        <xdr:cNvPr id="188" name="n_1mainValue【体育館・プール】&#10;有形固定資産減価償却率">
          <a:extLst>
            <a:ext uri="{FF2B5EF4-FFF2-40B4-BE49-F238E27FC236}">
              <a16:creationId xmlns:a16="http://schemas.microsoft.com/office/drawing/2014/main" id="{59D43A89-599E-4EA9-AC9E-41688A658533}"/>
            </a:ext>
          </a:extLst>
        </xdr:cNvPr>
        <xdr:cNvSpPr txBox="1"/>
      </xdr:nvSpPr>
      <xdr:spPr>
        <a:xfrm>
          <a:off x="317056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132097</xdr:rowOff>
    </xdr:from>
    <xdr:ext cx="405111" cy="259045"/>
    <xdr:sp macro="" textlink="">
      <xdr:nvSpPr>
        <xdr:cNvPr id="189" name="n_2mainValue【体育館・プール】&#10;有形固定資産減価償却率">
          <a:extLst>
            <a:ext uri="{FF2B5EF4-FFF2-40B4-BE49-F238E27FC236}">
              <a16:creationId xmlns:a16="http://schemas.microsoft.com/office/drawing/2014/main" id="{BBF017EE-3244-413C-B50B-2F59008EA1A5}"/>
            </a:ext>
          </a:extLst>
        </xdr:cNvPr>
        <xdr:cNvSpPr txBox="1"/>
      </xdr:nvSpPr>
      <xdr:spPr>
        <a:xfrm>
          <a:off x="238570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190" name="n_3mainValue【体育館・プール】&#10;有形固定資産減価償却率">
          <a:extLst>
            <a:ext uri="{FF2B5EF4-FFF2-40B4-BE49-F238E27FC236}">
              <a16:creationId xmlns:a16="http://schemas.microsoft.com/office/drawing/2014/main" id="{B800E6FB-6BE4-4D07-8995-7083179D793E}"/>
            </a:ext>
          </a:extLst>
        </xdr:cNvPr>
        <xdr:cNvSpPr txBox="1"/>
      </xdr:nvSpPr>
      <xdr:spPr>
        <a:xfrm>
          <a:off x="161100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BCB93029-F7B4-418A-8555-A5E3811E8ED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8355DCC5-18F5-4442-A11A-92319370333F}"/>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E07B3483-FC3A-4493-B76A-186C872EB269}"/>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41525F1C-91A3-48DE-9AF9-B40D06E58D3C}"/>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3F042416-F9FB-40BC-A6C5-13F9C48AC37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CA47697C-0B01-4178-B88D-AED65874B49A}"/>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F7DAA898-53ED-44E6-9281-4CCA8B648864}"/>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13607156-BF91-4FA2-803C-98ED88B5E3E8}"/>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1190A058-3CEC-4962-8604-A9E00DE1705E}"/>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6F586E8-F05C-469A-A708-13F7CF56CB6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EF765586-FA8F-4F95-B04D-7D7D33766167}"/>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9453A02C-3968-43F8-A6B6-D5C00F451CA5}"/>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CC430ECD-F65F-403B-B21A-B17603F9F0E1}"/>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3ED3FDD0-726A-4093-A016-5E735A3F123B}"/>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04383BE0-0E06-47CF-A6D4-CF62FA520443}"/>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71080FD2-A4E2-47DE-AF23-387E92EA2753}"/>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09D76C2D-175B-4128-AEA0-AFC5A79F3362}"/>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E72F34E2-16F3-4F7D-B707-57F0DBC285D7}"/>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374D173B-170C-4476-AF8E-E22FDEFE7D0F}"/>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5D57039B-40B7-438F-8090-4FA7534A23F4}"/>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FC30A061-B2FC-430E-B9C3-9AC1C701F86C}"/>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90FF42F1-F138-4200-BCF5-35A2B4F6841B}"/>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1C413BAF-3EF5-4ADD-833C-6062B9A5B7D8}"/>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3471D831-A3DD-4A3C-8631-8FE1611EA1C3}"/>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6E5B0596-A6C2-47F4-AED7-7FF2F3414F3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16" name="直線コネクタ 215">
          <a:extLst>
            <a:ext uri="{FF2B5EF4-FFF2-40B4-BE49-F238E27FC236}">
              <a16:creationId xmlns:a16="http://schemas.microsoft.com/office/drawing/2014/main" id="{8999E98F-9B53-40E8-9605-159D56DBC935}"/>
            </a:ext>
          </a:extLst>
        </xdr:cNvPr>
        <xdr:cNvCxnSpPr/>
      </xdr:nvCxnSpPr>
      <xdr:spPr>
        <a:xfrm flipV="1">
          <a:off x="9219565" y="9301843"/>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17" name="【体育館・プール】&#10;一人当たり面積最小値テキスト">
          <a:extLst>
            <a:ext uri="{FF2B5EF4-FFF2-40B4-BE49-F238E27FC236}">
              <a16:creationId xmlns:a16="http://schemas.microsoft.com/office/drawing/2014/main" id="{57578CBA-B5EE-49EF-BDBF-00E6D293F03F}"/>
            </a:ext>
          </a:extLst>
        </xdr:cNvPr>
        <xdr:cNvSpPr txBox="1"/>
      </xdr:nvSpPr>
      <xdr:spPr>
        <a:xfrm>
          <a:off x="92583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18" name="直線コネクタ 217">
          <a:extLst>
            <a:ext uri="{FF2B5EF4-FFF2-40B4-BE49-F238E27FC236}">
              <a16:creationId xmlns:a16="http://schemas.microsoft.com/office/drawing/2014/main" id="{4D666A96-A194-4B82-B930-2C6C1E9F6091}"/>
            </a:ext>
          </a:extLst>
        </xdr:cNvPr>
        <xdr:cNvCxnSpPr/>
      </xdr:nvCxnSpPr>
      <xdr:spPr>
        <a:xfrm>
          <a:off x="9154160" y="1084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9" name="【体育館・プール】&#10;一人当たり面積最大値テキスト">
          <a:extLst>
            <a:ext uri="{FF2B5EF4-FFF2-40B4-BE49-F238E27FC236}">
              <a16:creationId xmlns:a16="http://schemas.microsoft.com/office/drawing/2014/main" id="{CC8B8F6D-A3D1-41C9-BB0A-3665741FDEE4}"/>
            </a:ext>
          </a:extLst>
        </xdr:cNvPr>
        <xdr:cNvSpPr txBox="1"/>
      </xdr:nvSpPr>
      <xdr:spPr>
        <a:xfrm>
          <a:off x="9258300" y="908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20" name="直線コネクタ 219">
          <a:extLst>
            <a:ext uri="{FF2B5EF4-FFF2-40B4-BE49-F238E27FC236}">
              <a16:creationId xmlns:a16="http://schemas.microsoft.com/office/drawing/2014/main" id="{84CBDF85-7225-48FB-B2C8-FE4F5F745791}"/>
            </a:ext>
          </a:extLst>
        </xdr:cNvPr>
        <xdr:cNvCxnSpPr/>
      </xdr:nvCxnSpPr>
      <xdr:spPr>
        <a:xfrm>
          <a:off x="9154160" y="9301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221" name="【体育館・プール】&#10;一人当たり面積平均値テキスト">
          <a:extLst>
            <a:ext uri="{FF2B5EF4-FFF2-40B4-BE49-F238E27FC236}">
              <a16:creationId xmlns:a16="http://schemas.microsoft.com/office/drawing/2014/main" id="{5F9A03AC-8B02-4EAB-86B3-A2C818C07B80}"/>
            </a:ext>
          </a:extLst>
        </xdr:cNvPr>
        <xdr:cNvSpPr txBox="1"/>
      </xdr:nvSpPr>
      <xdr:spPr>
        <a:xfrm>
          <a:off x="9258300" y="1006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22" name="フローチャート: 判断 221">
          <a:extLst>
            <a:ext uri="{FF2B5EF4-FFF2-40B4-BE49-F238E27FC236}">
              <a16:creationId xmlns:a16="http://schemas.microsoft.com/office/drawing/2014/main" id="{8FBFA0BD-F9EB-4202-AEFE-3D67663CC251}"/>
            </a:ext>
          </a:extLst>
        </xdr:cNvPr>
        <xdr:cNvSpPr/>
      </xdr:nvSpPr>
      <xdr:spPr>
        <a:xfrm>
          <a:off x="9192260" y="10211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23" name="フローチャート: 判断 222">
          <a:extLst>
            <a:ext uri="{FF2B5EF4-FFF2-40B4-BE49-F238E27FC236}">
              <a16:creationId xmlns:a16="http://schemas.microsoft.com/office/drawing/2014/main" id="{7EFAABFD-B2FB-4820-9EEC-6A9D1A341A85}"/>
            </a:ext>
          </a:extLst>
        </xdr:cNvPr>
        <xdr:cNvSpPr/>
      </xdr:nvSpPr>
      <xdr:spPr>
        <a:xfrm>
          <a:off x="8445500" y="1023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24" name="フローチャート: 判断 223">
          <a:extLst>
            <a:ext uri="{FF2B5EF4-FFF2-40B4-BE49-F238E27FC236}">
              <a16:creationId xmlns:a16="http://schemas.microsoft.com/office/drawing/2014/main" id="{ED65D371-59FB-4463-8DEE-251704CA991B}"/>
            </a:ext>
          </a:extLst>
        </xdr:cNvPr>
        <xdr:cNvSpPr/>
      </xdr:nvSpPr>
      <xdr:spPr>
        <a:xfrm>
          <a:off x="7670800" y="101627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19413</xdr:rowOff>
    </xdr:from>
    <xdr:to>
      <xdr:col>41</xdr:col>
      <xdr:colOff>101600</xdr:colOff>
      <xdr:row>61</xdr:row>
      <xdr:rowOff>121013</xdr:rowOff>
    </xdr:to>
    <xdr:sp macro="" textlink="">
      <xdr:nvSpPr>
        <xdr:cNvPr id="225" name="フローチャート: 判断 224">
          <a:extLst>
            <a:ext uri="{FF2B5EF4-FFF2-40B4-BE49-F238E27FC236}">
              <a16:creationId xmlns:a16="http://schemas.microsoft.com/office/drawing/2014/main" id="{893313EE-102C-4AE4-B4A8-9DB507560A6D}"/>
            </a:ext>
          </a:extLst>
        </xdr:cNvPr>
        <xdr:cNvSpPr/>
      </xdr:nvSpPr>
      <xdr:spPr>
        <a:xfrm>
          <a:off x="6873240" y="1024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6DCACDF0-5D43-489B-8533-0B1EA043B71F}"/>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AFEE478D-71DB-43AD-B79C-B4251C3C0825}"/>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40345F9B-A86A-4FEF-B43C-D3EFC1E89CD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23A66FD0-8597-405E-AC14-8E92C1304275}"/>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A35DC93C-042B-44A4-BF0D-7CB011B411CD}"/>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42273</xdr:rowOff>
    </xdr:from>
    <xdr:to>
      <xdr:col>55</xdr:col>
      <xdr:colOff>50800</xdr:colOff>
      <xdr:row>61</xdr:row>
      <xdr:rowOff>143873</xdr:rowOff>
    </xdr:to>
    <xdr:sp macro="" textlink="">
      <xdr:nvSpPr>
        <xdr:cNvPr id="231" name="楕円 230">
          <a:extLst>
            <a:ext uri="{FF2B5EF4-FFF2-40B4-BE49-F238E27FC236}">
              <a16:creationId xmlns:a16="http://schemas.microsoft.com/office/drawing/2014/main" id="{AE91F6AC-AF9E-40C1-92CA-D7D0C20321B0}"/>
            </a:ext>
          </a:extLst>
        </xdr:cNvPr>
        <xdr:cNvSpPr/>
      </xdr:nvSpPr>
      <xdr:spPr>
        <a:xfrm>
          <a:off x="9192260" y="102683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20700</xdr:rowOff>
    </xdr:from>
    <xdr:ext cx="469744" cy="259045"/>
    <xdr:sp macro="" textlink="">
      <xdr:nvSpPr>
        <xdr:cNvPr id="232" name="【体育館・プール】&#10;一人当たり面積該当値テキスト">
          <a:extLst>
            <a:ext uri="{FF2B5EF4-FFF2-40B4-BE49-F238E27FC236}">
              <a16:creationId xmlns:a16="http://schemas.microsoft.com/office/drawing/2014/main" id="{759D6439-0BC3-4224-A68B-52E14E27CDE0}"/>
            </a:ext>
          </a:extLst>
        </xdr:cNvPr>
        <xdr:cNvSpPr txBox="1"/>
      </xdr:nvSpPr>
      <xdr:spPr>
        <a:xfrm>
          <a:off x="9258300" y="1024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50437</xdr:rowOff>
    </xdr:from>
    <xdr:to>
      <xdr:col>50</xdr:col>
      <xdr:colOff>165100</xdr:colOff>
      <xdr:row>61</xdr:row>
      <xdr:rowOff>152037</xdr:rowOff>
    </xdr:to>
    <xdr:sp macro="" textlink="">
      <xdr:nvSpPr>
        <xdr:cNvPr id="233" name="楕円 232">
          <a:extLst>
            <a:ext uri="{FF2B5EF4-FFF2-40B4-BE49-F238E27FC236}">
              <a16:creationId xmlns:a16="http://schemas.microsoft.com/office/drawing/2014/main" id="{F373AB77-1983-42CB-B5AD-0C6F8B2EDCE0}"/>
            </a:ext>
          </a:extLst>
        </xdr:cNvPr>
        <xdr:cNvSpPr/>
      </xdr:nvSpPr>
      <xdr:spPr>
        <a:xfrm>
          <a:off x="8445500" y="102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93073</xdr:rowOff>
    </xdr:from>
    <xdr:to>
      <xdr:col>55</xdr:col>
      <xdr:colOff>0</xdr:colOff>
      <xdr:row>61</xdr:row>
      <xdr:rowOff>101237</xdr:rowOff>
    </xdr:to>
    <xdr:cxnSp macro="">
      <xdr:nvCxnSpPr>
        <xdr:cNvPr id="234" name="直線コネクタ 233">
          <a:extLst>
            <a:ext uri="{FF2B5EF4-FFF2-40B4-BE49-F238E27FC236}">
              <a16:creationId xmlns:a16="http://schemas.microsoft.com/office/drawing/2014/main" id="{9E4E58B8-915A-451D-B0CE-DFD743497813}"/>
            </a:ext>
          </a:extLst>
        </xdr:cNvPr>
        <xdr:cNvCxnSpPr/>
      </xdr:nvCxnSpPr>
      <xdr:spPr>
        <a:xfrm flipV="1">
          <a:off x="8496300" y="10319113"/>
          <a:ext cx="7239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58601</xdr:rowOff>
    </xdr:from>
    <xdr:to>
      <xdr:col>46</xdr:col>
      <xdr:colOff>38100</xdr:colOff>
      <xdr:row>61</xdr:row>
      <xdr:rowOff>160201</xdr:rowOff>
    </xdr:to>
    <xdr:sp macro="" textlink="">
      <xdr:nvSpPr>
        <xdr:cNvPr id="235" name="楕円 234">
          <a:extLst>
            <a:ext uri="{FF2B5EF4-FFF2-40B4-BE49-F238E27FC236}">
              <a16:creationId xmlns:a16="http://schemas.microsoft.com/office/drawing/2014/main" id="{FD012EDF-A487-40BF-B759-EDC1F5806056}"/>
            </a:ext>
          </a:extLst>
        </xdr:cNvPr>
        <xdr:cNvSpPr/>
      </xdr:nvSpPr>
      <xdr:spPr>
        <a:xfrm>
          <a:off x="7670800" y="102846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101237</xdr:rowOff>
    </xdr:from>
    <xdr:to>
      <xdr:col>50</xdr:col>
      <xdr:colOff>114300</xdr:colOff>
      <xdr:row>61</xdr:row>
      <xdr:rowOff>109401</xdr:rowOff>
    </xdr:to>
    <xdr:cxnSp macro="">
      <xdr:nvCxnSpPr>
        <xdr:cNvPr id="236" name="直線コネクタ 235">
          <a:extLst>
            <a:ext uri="{FF2B5EF4-FFF2-40B4-BE49-F238E27FC236}">
              <a16:creationId xmlns:a16="http://schemas.microsoft.com/office/drawing/2014/main" id="{0D9BE6F1-97A5-4F5F-ADFD-7035EB36DCC6}"/>
            </a:ext>
          </a:extLst>
        </xdr:cNvPr>
        <xdr:cNvCxnSpPr/>
      </xdr:nvCxnSpPr>
      <xdr:spPr>
        <a:xfrm flipV="1">
          <a:off x="7713980" y="10327277"/>
          <a:ext cx="7823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56969</xdr:rowOff>
    </xdr:from>
    <xdr:to>
      <xdr:col>41</xdr:col>
      <xdr:colOff>101600</xdr:colOff>
      <xdr:row>61</xdr:row>
      <xdr:rowOff>158569</xdr:rowOff>
    </xdr:to>
    <xdr:sp macro="" textlink="">
      <xdr:nvSpPr>
        <xdr:cNvPr id="237" name="楕円 236">
          <a:extLst>
            <a:ext uri="{FF2B5EF4-FFF2-40B4-BE49-F238E27FC236}">
              <a16:creationId xmlns:a16="http://schemas.microsoft.com/office/drawing/2014/main" id="{77EF17D5-1EA6-4F7D-BE81-798F287D1B55}"/>
            </a:ext>
          </a:extLst>
        </xdr:cNvPr>
        <xdr:cNvSpPr/>
      </xdr:nvSpPr>
      <xdr:spPr>
        <a:xfrm>
          <a:off x="6873240" y="1028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107769</xdr:rowOff>
    </xdr:from>
    <xdr:to>
      <xdr:col>45</xdr:col>
      <xdr:colOff>177800</xdr:colOff>
      <xdr:row>61</xdr:row>
      <xdr:rowOff>109401</xdr:rowOff>
    </xdr:to>
    <xdr:cxnSp macro="">
      <xdr:nvCxnSpPr>
        <xdr:cNvPr id="238" name="直線コネクタ 237">
          <a:extLst>
            <a:ext uri="{FF2B5EF4-FFF2-40B4-BE49-F238E27FC236}">
              <a16:creationId xmlns:a16="http://schemas.microsoft.com/office/drawing/2014/main" id="{88A8D779-D0D6-47B5-AD44-D6B7A7032931}"/>
            </a:ext>
          </a:extLst>
        </xdr:cNvPr>
        <xdr:cNvCxnSpPr/>
      </xdr:nvCxnSpPr>
      <xdr:spPr>
        <a:xfrm>
          <a:off x="6924040" y="10333809"/>
          <a:ext cx="78994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127743</xdr:rowOff>
    </xdr:from>
    <xdr:ext cx="469744" cy="259045"/>
    <xdr:sp macro="" textlink="">
      <xdr:nvSpPr>
        <xdr:cNvPr id="239" name="n_1aveValue【体育館・プール】&#10;一人当たり面積">
          <a:extLst>
            <a:ext uri="{FF2B5EF4-FFF2-40B4-BE49-F238E27FC236}">
              <a16:creationId xmlns:a16="http://schemas.microsoft.com/office/drawing/2014/main" id="{03747280-82E7-407B-B413-A5FAB2DDB9C7}"/>
            </a:ext>
          </a:extLst>
        </xdr:cNvPr>
        <xdr:cNvSpPr txBox="1"/>
      </xdr:nvSpPr>
      <xdr:spPr>
        <a:xfrm>
          <a:off x="8271587" y="1001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50999</xdr:rowOff>
    </xdr:from>
    <xdr:ext cx="469744" cy="259045"/>
    <xdr:sp macro="" textlink="">
      <xdr:nvSpPr>
        <xdr:cNvPr id="240" name="n_2aveValue【体育館・プール】&#10;一人当たり面積">
          <a:extLst>
            <a:ext uri="{FF2B5EF4-FFF2-40B4-BE49-F238E27FC236}">
              <a16:creationId xmlns:a16="http://schemas.microsoft.com/office/drawing/2014/main" id="{AC4DD20A-00B0-4F53-9A15-E27C6314D335}"/>
            </a:ext>
          </a:extLst>
        </xdr:cNvPr>
        <xdr:cNvSpPr txBox="1"/>
      </xdr:nvSpPr>
      <xdr:spPr>
        <a:xfrm>
          <a:off x="7509587" y="994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137540</xdr:rowOff>
    </xdr:from>
    <xdr:ext cx="469744" cy="259045"/>
    <xdr:sp macro="" textlink="">
      <xdr:nvSpPr>
        <xdr:cNvPr id="241" name="n_3aveValue【体育館・プール】&#10;一人当たり面積">
          <a:extLst>
            <a:ext uri="{FF2B5EF4-FFF2-40B4-BE49-F238E27FC236}">
              <a16:creationId xmlns:a16="http://schemas.microsoft.com/office/drawing/2014/main" id="{14B97A6D-4BCE-4823-8767-C9B367B29B5D}"/>
            </a:ext>
          </a:extLst>
        </xdr:cNvPr>
        <xdr:cNvSpPr txBox="1"/>
      </xdr:nvSpPr>
      <xdr:spPr>
        <a:xfrm>
          <a:off x="6712027" y="1002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143164</xdr:rowOff>
    </xdr:from>
    <xdr:ext cx="469744" cy="259045"/>
    <xdr:sp macro="" textlink="">
      <xdr:nvSpPr>
        <xdr:cNvPr id="242" name="n_1mainValue【体育館・プール】&#10;一人当たり面積">
          <a:extLst>
            <a:ext uri="{FF2B5EF4-FFF2-40B4-BE49-F238E27FC236}">
              <a16:creationId xmlns:a16="http://schemas.microsoft.com/office/drawing/2014/main" id="{46CCB00A-F854-4DF4-BDDB-174972BB9102}"/>
            </a:ext>
          </a:extLst>
        </xdr:cNvPr>
        <xdr:cNvSpPr txBox="1"/>
      </xdr:nvSpPr>
      <xdr:spPr>
        <a:xfrm>
          <a:off x="8271587" y="1036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151328</xdr:rowOff>
    </xdr:from>
    <xdr:ext cx="469744" cy="259045"/>
    <xdr:sp macro="" textlink="">
      <xdr:nvSpPr>
        <xdr:cNvPr id="243" name="n_2mainValue【体育館・プール】&#10;一人当たり面積">
          <a:extLst>
            <a:ext uri="{FF2B5EF4-FFF2-40B4-BE49-F238E27FC236}">
              <a16:creationId xmlns:a16="http://schemas.microsoft.com/office/drawing/2014/main" id="{235885C9-A885-4C81-AD13-37D95E5B5A9C}"/>
            </a:ext>
          </a:extLst>
        </xdr:cNvPr>
        <xdr:cNvSpPr txBox="1"/>
      </xdr:nvSpPr>
      <xdr:spPr>
        <a:xfrm>
          <a:off x="7509587" y="1037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149696</xdr:rowOff>
    </xdr:from>
    <xdr:ext cx="469744" cy="259045"/>
    <xdr:sp macro="" textlink="">
      <xdr:nvSpPr>
        <xdr:cNvPr id="244" name="n_3mainValue【体育館・プール】&#10;一人当たり面積">
          <a:extLst>
            <a:ext uri="{FF2B5EF4-FFF2-40B4-BE49-F238E27FC236}">
              <a16:creationId xmlns:a16="http://schemas.microsoft.com/office/drawing/2014/main" id="{0E6D4E12-2A4F-4FBC-8C2F-A1AA1FC545E8}"/>
            </a:ext>
          </a:extLst>
        </xdr:cNvPr>
        <xdr:cNvSpPr txBox="1"/>
      </xdr:nvSpPr>
      <xdr:spPr>
        <a:xfrm>
          <a:off x="6712027" y="1037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A8A596D1-BCD7-4A15-B125-C50AA3C9D49C}"/>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851AF950-4718-4A6C-9761-DA999B291778}"/>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BDFA92AF-F9F4-4EEB-B656-C7852FEDDB18}"/>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5497547-B1A6-443D-AEA7-F63C4E96C41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1ACFB2A2-1A48-46D7-A29A-362197681EC9}"/>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3AC1C794-B615-410D-932B-D19501BFFF58}"/>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632C15C3-CBDA-4983-A291-FFA1637A945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BC9C0CD5-FD07-4E66-BFCE-5FD7AA48BECC}"/>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id="{2E784B99-BDF9-413C-9BF3-2878814946A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id="{A38DBCBC-48ED-4458-B5B3-FAAD1AAC7D51}"/>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id="{C13D36A1-9901-498A-9A63-508264D66BD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id="{89CF9991-3C8C-41B5-B73C-5382E29BB522}"/>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id="{032A23DF-29FE-46F5-8428-F87A1F9F642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id="{276E802F-9F99-4A41-B5D2-38B8A9D4AFFA}"/>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id="{8FA2C1C8-8D4B-42A5-88ED-A9AF04320A0D}"/>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id="{C4451C5C-83DB-491C-95CD-5B0A3C143284}"/>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id="{8542BD37-2D33-4317-A5DD-D423DA452144}"/>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id="{0BDB060C-66D8-42CB-B121-DCBF47D71EF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id="{8CEC0181-5102-4AFE-A6F8-F71FE9FE09E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id="{E5564B31-0069-4EDE-A346-37F0877A91D3}"/>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id="{2BE1FE68-6069-49A1-AAC2-0BC0B90C38A1}"/>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id="{F0072802-7F70-4EBD-B84E-A8232D2F4BB6}"/>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id="{1DB08190-9E20-4DFF-9D7D-7D0837B31EFE}"/>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id="{8BA6B0A1-07DA-4F0E-92C9-81927500983C}"/>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a:extLst>
            <a:ext uri="{FF2B5EF4-FFF2-40B4-BE49-F238E27FC236}">
              <a16:creationId xmlns:a16="http://schemas.microsoft.com/office/drawing/2014/main" id="{ADD4DD19-3CC5-413C-8BA4-8FBF50EEC54E}"/>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a:extLst>
            <a:ext uri="{FF2B5EF4-FFF2-40B4-BE49-F238E27FC236}">
              <a16:creationId xmlns:a16="http://schemas.microsoft.com/office/drawing/2014/main" id="{887B09B0-972C-4581-A147-7141BB4265DC}"/>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a:extLst>
            <a:ext uri="{FF2B5EF4-FFF2-40B4-BE49-F238E27FC236}">
              <a16:creationId xmlns:a16="http://schemas.microsoft.com/office/drawing/2014/main" id="{A4E3E6E6-48A8-43B1-B524-FF91166BDAE2}"/>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a:extLst>
            <a:ext uri="{FF2B5EF4-FFF2-40B4-BE49-F238E27FC236}">
              <a16:creationId xmlns:a16="http://schemas.microsoft.com/office/drawing/2014/main" id="{F1E78387-3A7E-4D5A-B0AE-981F82D9477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a:extLst>
            <a:ext uri="{FF2B5EF4-FFF2-40B4-BE49-F238E27FC236}">
              <a16:creationId xmlns:a16="http://schemas.microsoft.com/office/drawing/2014/main" id="{C4B4D291-ED7C-4051-8298-F007EEBC6003}"/>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a:extLst>
            <a:ext uri="{FF2B5EF4-FFF2-40B4-BE49-F238E27FC236}">
              <a16:creationId xmlns:a16="http://schemas.microsoft.com/office/drawing/2014/main" id="{D9CD0EB5-A11C-4748-AEF5-179A2C6DA083}"/>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a:extLst>
            <a:ext uri="{FF2B5EF4-FFF2-40B4-BE49-F238E27FC236}">
              <a16:creationId xmlns:a16="http://schemas.microsoft.com/office/drawing/2014/main" id="{C867B163-4BB6-4BA6-907E-EEE0BA06F62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a:extLst>
            <a:ext uri="{FF2B5EF4-FFF2-40B4-BE49-F238E27FC236}">
              <a16:creationId xmlns:a16="http://schemas.microsoft.com/office/drawing/2014/main" id="{7F334906-5697-4B9A-8599-4CF94DDA1F6A}"/>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a:extLst>
            <a:ext uri="{FF2B5EF4-FFF2-40B4-BE49-F238E27FC236}">
              <a16:creationId xmlns:a16="http://schemas.microsoft.com/office/drawing/2014/main" id="{8B2057C3-AD3B-4214-9283-34C1763545D8}"/>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a:extLst>
            <a:ext uri="{FF2B5EF4-FFF2-40B4-BE49-F238E27FC236}">
              <a16:creationId xmlns:a16="http://schemas.microsoft.com/office/drawing/2014/main" id="{4385F07C-85E6-4B21-9127-A721A6B792E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a:extLst>
            <a:ext uri="{FF2B5EF4-FFF2-40B4-BE49-F238E27FC236}">
              <a16:creationId xmlns:a16="http://schemas.microsoft.com/office/drawing/2014/main" id="{DCC46383-6EAA-4950-9F99-C12F48B1174E}"/>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a:extLst>
            <a:ext uri="{FF2B5EF4-FFF2-40B4-BE49-F238E27FC236}">
              <a16:creationId xmlns:a16="http://schemas.microsoft.com/office/drawing/2014/main" id="{0E6F1319-E392-4479-980B-8130EBA60AF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a:extLst>
            <a:ext uri="{FF2B5EF4-FFF2-40B4-BE49-F238E27FC236}">
              <a16:creationId xmlns:a16="http://schemas.microsoft.com/office/drawing/2014/main" id="{494AABB9-E00E-4653-A9F6-6AB33DBE534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a:extLst>
            <a:ext uri="{FF2B5EF4-FFF2-40B4-BE49-F238E27FC236}">
              <a16:creationId xmlns:a16="http://schemas.microsoft.com/office/drawing/2014/main" id="{2C9DA097-68EB-4246-88E8-FC87BA6F032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a:extLst>
            <a:ext uri="{FF2B5EF4-FFF2-40B4-BE49-F238E27FC236}">
              <a16:creationId xmlns:a16="http://schemas.microsoft.com/office/drawing/2014/main" id="{53623704-8CD6-4EAB-8882-A09DA2406124}"/>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a:extLst>
            <a:ext uri="{FF2B5EF4-FFF2-40B4-BE49-F238E27FC236}">
              <a16:creationId xmlns:a16="http://schemas.microsoft.com/office/drawing/2014/main" id="{66FFB377-A83C-4201-90C2-0FE47E581056}"/>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a:extLst>
            <a:ext uri="{FF2B5EF4-FFF2-40B4-BE49-F238E27FC236}">
              <a16:creationId xmlns:a16="http://schemas.microsoft.com/office/drawing/2014/main" id="{561C9949-AC4D-4E80-A7BA-46916DA75F7D}"/>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a:extLst>
            <a:ext uri="{FF2B5EF4-FFF2-40B4-BE49-F238E27FC236}">
              <a16:creationId xmlns:a16="http://schemas.microsoft.com/office/drawing/2014/main" id="{D4154011-12BB-467B-A626-19B2CA67EE2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7" name="直線コネクタ 286">
          <a:extLst>
            <a:ext uri="{FF2B5EF4-FFF2-40B4-BE49-F238E27FC236}">
              <a16:creationId xmlns:a16="http://schemas.microsoft.com/office/drawing/2014/main" id="{EF08C79D-906C-4F0F-BD39-A736F2232F24}"/>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8" name="テキスト ボックス 287">
          <a:extLst>
            <a:ext uri="{FF2B5EF4-FFF2-40B4-BE49-F238E27FC236}">
              <a16:creationId xmlns:a16="http://schemas.microsoft.com/office/drawing/2014/main" id="{69E7E066-6BF0-4510-9E0C-F2A2B81FF287}"/>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9" name="直線コネクタ 288">
          <a:extLst>
            <a:ext uri="{FF2B5EF4-FFF2-40B4-BE49-F238E27FC236}">
              <a16:creationId xmlns:a16="http://schemas.microsoft.com/office/drawing/2014/main" id="{3DC80044-C182-45A9-9C01-7455F2976E52}"/>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0" name="テキスト ボックス 289">
          <a:extLst>
            <a:ext uri="{FF2B5EF4-FFF2-40B4-BE49-F238E27FC236}">
              <a16:creationId xmlns:a16="http://schemas.microsoft.com/office/drawing/2014/main" id="{8163B3DD-C779-4E40-AC0E-C59434E690CB}"/>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1" name="直線コネクタ 290">
          <a:extLst>
            <a:ext uri="{FF2B5EF4-FFF2-40B4-BE49-F238E27FC236}">
              <a16:creationId xmlns:a16="http://schemas.microsoft.com/office/drawing/2014/main" id="{1ADE59C3-D219-42E9-A017-291E0EC9C06B}"/>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2" name="テキスト ボックス 291">
          <a:extLst>
            <a:ext uri="{FF2B5EF4-FFF2-40B4-BE49-F238E27FC236}">
              <a16:creationId xmlns:a16="http://schemas.microsoft.com/office/drawing/2014/main" id="{E0358962-B51C-4742-81C9-C0750909C2C9}"/>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3" name="直線コネクタ 292">
          <a:extLst>
            <a:ext uri="{FF2B5EF4-FFF2-40B4-BE49-F238E27FC236}">
              <a16:creationId xmlns:a16="http://schemas.microsoft.com/office/drawing/2014/main" id="{E5CFF7F6-E98C-4178-86B4-97774F397A9D}"/>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4" name="テキスト ボックス 293">
          <a:extLst>
            <a:ext uri="{FF2B5EF4-FFF2-40B4-BE49-F238E27FC236}">
              <a16:creationId xmlns:a16="http://schemas.microsoft.com/office/drawing/2014/main" id="{BEE9A85B-EF91-4C19-8299-5959DF83F981}"/>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5" name="直線コネクタ 294">
          <a:extLst>
            <a:ext uri="{FF2B5EF4-FFF2-40B4-BE49-F238E27FC236}">
              <a16:creationId xmlns:a16="http://schemas.microsoft.com/office/drawing/2014/main" id="{31A350A2-5A98-4BE6-A992-18B23C1526DE}"/>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6" name="テキスト ボックス 295">
          <a:extLst>
            <a:ext uri="{FF2B5EF4-FFF2-40B4-BE49-F238E27FC236}">
              <a16:creationId xmlns:a16="http://schemas.microsoft.com/office/drawing/2014/main" id="{39281ACA-E7F2-455E-B3D8-26AEAD6A6D89}"/>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7" name="直線コネクタ 296">
          <a:extLst>
            <a:ext uri="{FF2B5EF4-FFF2-40B4-BE49-F238E27FC236}">
              <a16:creationId xmlns:a16="http://schemas.microsoft.com/office/drawing/2014/main" id="{85782151-A089-4D82-8379-A46C37491D6D}"/>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8" name="テキスト ボックス 297">
          <a:extLst>
            <a:ext uri="{FF2B5EF4-FFF2-40B4-BE49-F238E27FC236}">
              <a16:creationId xmlns:a16="http://schemas.microsoft.com/office/drawing/2014/main" id="{3B3225A8-EDAE-46B0-BE9E-4B6777C4ADAB}"/>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9" name="直線コネクタ 298">
          <a:extLst>
            <a:ext uri="{FF2B5EF4-FFF2-40B4-BE49-F238E27FC236}">
              <a16:creationId xmlns:a16="http://schemas.microsoft.com/office/drawing/2014/main" id="{65BC998B-874D-4D35-8D0F-5BB61C079566}"/>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0" name="テキスト ボックス 299">
          <a:extLst>
            <a:ext uri="{FF2B5EF4-FFF2-40B4-BE49-F238E27FC236}">
              <a16:creationId xmlns:a16="http://schemas.microsoft.com/office/drawing/2014/main" id="{FFB49220-2402-48AB-9597-7ECF2B936AA6}"/>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1" name="【一般廃棄物処理施設】&#10;有形固定資産減価償却率グラフ枠">
          <a:extLst>
            <a:ext uri="{FF2B5EF4-FFF2-40B4-BE49-F238E27FC236}">
              <a16:creationId xmlns:a16="http://schemas.microsoft.com/office/drawing/2014/main" id="{B8681DB1-B51C-45C4-9716-35FD6A5F01B8}"/>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302" name="直線コネクタ 301">
          <a:extLst>
            <a:ext uri="{FF2B5EF4-FFF2-40B4-BE49-F238E27FC236}">
              <a16:creationId xmlns:a16="http://schemas.microsoft.com/office/drawing/2014/main" id="{1E99090C-9AE3-4CE5-9F0C-BC44C46A249A}"/>
            </a:ext>
          </a:extLst>
        </xdr:cNvPr>
        <xdr:cNvCxnSpPr/>
      </xdr:nvCxnSpPr>
      <xdr:spPr>
        <a:xfrm flipV="1">
          <a:off x="14375764" y="5534842"/>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303" name="【一般廃棄物処理施設】&#10;有形固定資産減価償却率最小値テキスト">
          <a:extLst>
            <a:ext uri="{FF2B5EF4-FFF2-40B4-BE49-F238E27FC236}">
              <a16:creationId xmlns:a16="http://schemas.microsoft.com/office/drawing/2014/main" id="{2DD9989F-69AE-4943-BE53-4F7CDB57BEBA}"/>
            </a:ext>
          </a:extLst>
        </xdr:cNvPr>
        <xdr:cNvSpPr txBox="1"/>
      </xdr:nvSpPr>
      <xdr:spPr>
        <a:xfrm>
          <a:off x="14414500" y="70283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304" name="直線コネクタ 303">
          <a:extLst>
            <a:ext uri="{FF2B5EF4-FFF2-40B4-BE49-F238E27FC236}">
              <a16:creationId xmlns:a16="http://schemas.microsoft.com/office/drawing/2014/main" id="{E75365F4-C0C2-4250-9C8C-090F77EEE17A}"/>
            </a:ext>
          </a:extLst>
        </xdr:cNvPr>
        <xdr:cNvCxnSpPr/>
      </xdr:nvCxnSpPr>
      <xdr:spPr>
        <a:xfrm>
          <a:off x="14287500" y="70245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5" name="【一般廃棄物処理施設】&#10;有形固定資産減価償却率最大値テキスト">
          <a:extLst>
            <a:ext uri="{FF2B5EF4-FFF2-40B4-BE49-F238E27FC236}">
              <a16:creationId xmlns:a16="http://schemas.microsoft.com/office/drawing/2014/main" id="{5347F65A-44AF-4FF8-A3B4-2A032E11FA52}"/>
            </a:ext>
          </a:extLst>
        </xdr:cNvPr>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6" name="直線コネクタ 305">
          <a:extLst>
            <a:ext uri="{FF2B5EF4-FFF2-40B4-BE49-F238E27FC236}">
              <a16:creationId xmlns:a16="http://schemas.microsoft.com/office/drawing/2014/main" id="{6FC569DC-5747-434C-A723-EF21D96BA757}"/>
            </a:ext>
          </a:extLst>
        </xdr:cNvPr>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28683</xdr:rowOff>
    </xdr:from>
    <xdr:ext cx="405111" cy="259045"/>
    <xdr:sp macro="" textlink="">
      <xdr:nvSpPr>
        <xdr:cNvPr id="307" name="【一般廃棄物処理施設】&#10;有形固定資産減価償却率平均値テキスト">
          <a:extLst>
            <a:ext uri="{FF2B5EF4-FFF2-40B4-BE49-F238E27FC236}">
              <a16:creationId xmlns:a16="http://schemas.microsoft.com/office/drawing/2014/main" id="{EA3DD197-3E20-4026-B499-3B637C51F3CD}"/>
            </a:ext>
          </a:extLst>
        </xdr:cNvPr>
        <xdr:cNvSpPr txBox="1"/>
      </xdr:nvSpPr>
      <xdr:spPr>
        <a:xfrm>
          <a:off x="14414500" y="5896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308" name="フローチャート: 判断 307">
          <a:extLst>
            <a:ext uri="{FF2B5EF4-FFF2-40B4-BE49-F238E27FC236}">
              <a16:creationId xmlns:a16="http://schemas.microsoft.com/office/drawing/2014/main" id="{A5C38933-ABCF-463E-80B3-AA23698E0990}"/>
            </a:ext>
          </a:extLst>
        </xdr:cNvPr>
        <xdr:cNvSpPr/>
      </xdr:nvSpPr>
      <xdr:spPr>
        <a:xfrm>
          <a:off x="14325600" y="604084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309" name="フローチャート: 判断 308">
          <a:extLst>
            <a:ext uri="{FF2B5EF4-FFF2-40B4-BE49-F238E27FC236}">
              <a16:creationId xmlns:a16="http://schemas.microsoft.com/office/drawing/2014/main" id="{AA0128D3-3191-46AB-B9BB-396DE6C74F96}"/>
            </a:ext>
          </a:extLst>
        </xdr:cNvPr>
        <xdr:cNvSpPr/>
      </xdr:nvSpPr>
      <xdr:spPr>
        <a:xfrm>
          <a:off x="13578840" y="607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310" name="フローチャート: 判断 309">
          <a:extLst>
            <a:ext uri="{FF2B5EF4-FFF2-40B4-BE49-F238E27FC236}">
              <a16:creationId xmlns:a16="http://schemas.microsoft.com/office/drawing/2014/main" id="{ACF2D635-DC21-4BE7-B6CB-F9BE04E52DC0}"/>
            </a:ext>
          </a:extLst>
        </xdr:cNvPr>
        <xdr:cNvSpPr/>
      </xdr:nvSpPr>
      <xdr:spPr>
        <a:xfrm>
          <a:off x="1280414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72753</xdr:rowOff>
    </xdr:from>
    <xdr:to>
      <xdr:col>72</xdr:col>
      <xdr:colOff>38100</xdr:colOff>
      <xdr:row>37</xdr:row>
      <xdr:rowOff>2903</xdr:rowOff>
    </xdr:to>
    <xdr:sp macro="" textlink="">
      <xdr:nvSpPr>
        <xdr:cNvPr id="311" name="フローチャート: 判断 310">
          <a:extLst>
            <a:ext uri="{FF2B5EF4-FFF2-40B4-BE49-F238E27FC236}">
              <a16:creationId xmlns:a16="http://schemas.microsoft.com/office/drawing/2014/main" id="{70547F3F-B334-4B62-BFBF-A17AD03B5BB7}"/>
            </a:ext>
          </a:extLst>
        </xdr:cNvPr>
        <xdr:cNvSpPr/>
      </xdr:nvSpPr>
      <xdr:spPr>
        <a:xfrm>
          <a:off x="12029440" y="61077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C6C31DC2-4DFD-4AEE-9852-3C5FA85B073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914578BD-AB35-45EF-AAB2-7561DAF84A87}"/>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215023DE-0F92-4C00-92E2-FB8208D3DB27}"/>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DA64E9A4-03E2-420F-8ACB-7B1751830274}"/>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B1297C54-1CA6-40E9-AD25-2164BB3C99A1}"/>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317" name="楕円 316">
          <a:extLst>
            <a:ext uri="{FF2B5EF4-FFF2-40B4-BE49-F238E27FC236}">
              <a16:creationId xmlns:a16="http://schemas.microsoft.com/office/drawing/2014/main" id="{94109E2F-B6CE-40E6-B67C-E8D9F8A8069B}"/>
            </a:ext>
          </a:extLst>
        </xdr:cNvPr>
        <xdr:cNvSpPr/>
      </xdr:nvSpPr>
      <xdr:spPr>
        <a:xfrm>
          <a:off x="14325600" y="615514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98533</xdr:rowOff>
    </xdr:from>
    <xdr:ext cx="405111" cy="259045"/>
    <xdr:sp macro="" textlink="">
      <xdr:nvSpPr>
        <xdr:cNvPr id="318" name="【一般廃棄物処理施設】&#10;有形固定資産減価償却率該当値テキスト">
          <a:extLst>
            <a:ext uri="{FF2B5EF4-FFF2-40B4-BE49-F238E27FC236}">
              <a16:creationId xmlns:a16="http://schemas.microsoft.com/office/drawing/2014/main" id="{B37A34C4-0AED-4280-B633-3B7F80B800B9}"/>
            </a:ext>
          </a:extLst>
        </xdr:cNvPr>
        <xdr:cNvSpPr txBox="1"/>
      </xdr:nvSpPr>
      <xdr:spPr>
        <a:xfrm>
          <a:off x="14414500" y="613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154396</xdr:rowOff>
    </xdr:from>
    <xdr:to>
      <xdr:col>81</xdr:col>
      <xdr:colOff>101600</xdr:colOff>
      <xdr:row>37</xdr:row>
      <xdr:rowOff>84546</xdr:rowOff>
    </xdr:to>
    <xdr:sp macro="" textlink="">
      <xdr:nvSpPr>
        <xdr:cNvPr id="319" name="楕円 318">
          <a:extLst>
            <a:ext uri="{FF2B5EF4-FFF2-40B4-BE49-F238E27FC236}">
              <a16:creationId xmlns:a16="http://schemas.microsoft.com/office/drawing/2014/main" id="{C6461AB7-D32C-4BDA-8715-3A65036B5223}"/>
            </a:ext>
          </a:extLst>
        </xdr:cNvPr>
        <xdr:cNvSpPr/>
      </xdr:nvSpPr>
      <xdr:spPr>
        <a:xfrm>
          <a:off x="13578840" y="61894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170906</xdr:rowOff>
    </xdr:from>
    <xdr:to>
      <xdr:col>85</xdr:col>
      <xdr:colOff>127000</xdr:colOff>
      <xdr:row>37</xdr:row>
      <xdr:rowOff>33746</xdr:rowOff>
    </xdr:to>
    <xdr:cxnSp macro="">
      <xdr:nvCxnSpPr>
        <xdr:cNvPr id="320" name="直線コネクタ 319">
          <a:extLst>
            <a:ext uri="{FF2B5EF4-FFF2-40B4-BE49-F238E27FC236}">
              <a16:creationId xmlns:a16="http://schemas.microsoft.com/office/drawing/2014/main" id="{3BDA7E81-BCE4-46A1-8A6E-8994B8FCB154}"/>
            </a:ext>
          </a:extLst>
        </xdr:cNvPr>
        <xdr:cNvCxnSpPr/>
      </xdr:nvCxnSpPr>
      <xdr:spPr>
        <a:xfrm flipV="1">
          <a:off x="13629640" y="6205946"/>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20501</xdr:rowOff>
    </xdr:from>
    <xdr:to>
      <xdr:col>76</xdr:col>
      <xdr:colOff>165100</xdr:colOff>
      <xdr:row>37</xdr:row>
      <xdr:rowOff>122101</xdr:rowOff>
    </xdr:to>
    <xdr:sp macro="" textlink="">
      <xdr:nvSpPr>
        <xdr:cNvPr id="321" name="楕円 320">
          <a:extLst>
            <a:ext uri="{FF2B5EF4-FFF2-40B4-BE49-F238E27FC236}">
              <a16:creationId xmlns:a16="http://schemas.microsoft.com/office/drawing/2014/main" id="{39FF8872-40B5-4743-A73E-CF314E408BAD}"/>
            </a:ext>
          </a:extLst>
        </xdr:cNvPr>
        <xdr:cNvSpPr/>
      </xdr:nvSpPr>
      <xdr:spPr>
        <a:xfrm>
          <a:off x="12804140" y="622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33746</xdr:rowOff>
    </xdr:from>
    <xdr:to>
      <xdr:col>81</xdr:col>
      <xdr:colOff>50800</xdr:colOff>
      <xdr:row>37</xdr:row>
      <xdr:rowOff>71301</xdr:rowOff>
    </xdr:to>
    <xdr:cxnSp macro="">
      <xdr:nvCxnSpPr>
        <xdr:cNvPr id="322" name="直線コネクタ 321">
          <a:extLst>
            <a:ext uri="{FF2B5EF4-FFF2-40B4-BE49-F238E27FC236}">
              <a16:creationId xmlns:a16="http://schemas.microsoft.com/office/drawing/2014/main" id="{2CB5C160-9C58-4A97-9247-E76864CEEEC0}"/>
            </a:ext>
          </a:extLst>
        </xdr:cNvPr>
        <xdr:cNvCxnSpPr/>
      </xdr:nvCxnSpPr>
      <xdr:spPr>
        <a:xfrm flipV="1">
          <a:off x="12854940" y="6236426"/>
          <a:ext cx="7747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59690</xdr:rowOff>
    </xdr:from>
    <xdr:to>
      <xdr:col>72</xdr:col>
      <xdr:colOff>38100</xdr:colOff>
      <xdr:row>36</xdr:row>
      <xdr:rowOff>161290</xdr:rowOff>
    </xdr:to>
    <xdr:sp macro="" textlink="">
      <xdr:nvSpPr>
        <xdr:cNvPr id="323" name="楕円 322">
          <a:extLst>
            <a:ext uri="{FF2B5EF4-FFF2-40B4-BE49-F238E27FC236}">
              <a16:creationId xmlns:a16="http://schemas.microsoft.com/office/drawing/2014/main" id="{FFCC6909-7CA8-4596-B419-D2D4FD3E863B}"/>
            </a:ext>
          </a:extLst>
        </xdr:cNvPr>
        <xdr:cNvSpPr/>
      </xdr:nvSpPr>
      <xdr:spPr>
        <a:xfrm>
          <a:off x="12029440" y="6094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110490</xdr:rowOff>
    </xdr:from>
    <xdr:to>
      <xdr:col>76</xdr:col>
      <xdr:colOff>114300</xdr:colOff>
      <xdr:row>37</xdr:row>
      <xdr:rowOff>71301</xdr:rowOff>
    </xdr:to>
    <xdr:cxnSp macro="">
      <xdr:nvCxnSpPr>
        <xdr:cNvPr id="324" name="直線コネクタ 323">
          <a:extLst>
            <a:ext uri="{FF2B5EF4-FFF2-40B4-BE49-F238E27FC236}">
              <a16:creationId xmlns:a16="http://schemas.microsoft.com/office/drawing/2014/main" id="{1C099A83-B0BE-448F-A980-8261FFA46842}"/>
            </a:ext>
          </a:extLst>
        </xdr:cNvPr>
        <xdr:cNvCxnSpPr/>
      </xdr:nvCxnSpPr>
      <xdr:spPr>
        <a:xfrm>
          <a:off x="12072620" y="6145530"/>
          <a:ext cx="782320" cy="1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154957</xdr:rowOff>
    </xdr:from>
    <xdr:ext cx="405111" cy="259045"/>
    <xdr:sp macro="" textlink="">
      <xdr:nvSpPr>
        <xdr:cNvPr id="325" name="n_1aveValue【一般廃棄物処理施設】&#10;有形固定資産減価償却率">
          <a:extLst>
            <a:ext uri="{FF2B5EF4-FFF2-40B4-BE49-F238E27FC236}">
              <a16:creationId xmlns:a16="http://schemas.microsoft.com/office/drawing/2014/main" id="{D86330E7-FACB-4AA1-AF31-0869A32F07B4}"/>
            </a:ext>
          </a:extLst>
        </xdr:cNvPr>
        <xdr:cNvSpPr txBox="1"/>
      </xdr:nvSpPr>
      <xdr:spPr>
        <a:xfrm>
          <a:off x="134372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326" name="n_2aveValue【一般廃棄物処理施設】&#10;有形固定資産減価償却率">
          <a:extLst>
            <a:ext uri="{FF2B5EF4-FFF2-40B4-BE49-F238E27FC236}">
              <a16:creationId xmlns:a16="http://schemas.microsoft.com/office/drawing/2014/main" id="{A259066E-ECED-422A-BE11-45825B590A4A}"/>
            </a:ext>
          </a:extLst>
        </xdr:cNvPr>
        <xdr:cNvSpPr txBox="1"/>
      </xdr:nvSpPr>
      <xdr:spPr>
        <a:xfrm>
          <a:off x="126752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165480</xdr:rowOff>
    </xdr:from>
    <xdr:ext cx="405111" cy="259045"/>
    <xdr:sp macro="" textlink="">
      <xdr:nvSpPr>
        <xdr:cNvPr id="327" name="n_3aveValue【一般廃棄物処理施設】&#10;有形固定資産減価償却率">
          <a:extLst>
            <a:ext uri="{FF2B5EF4-FFF2-40B4-BE49-F238E27FC236}">
              <a16:creationId xmlns:a16="http://schemas.microsoft.com/office/drawing/2014/main" id="{1EBB6322-1A2D-43ED-9341-09B7C9EAAFDA}"/>
            </a:ext>
          </a:extLst>
        </xdr:cNvPr>
        <xdr:cNvSpPr txBox="1"/>
      </xdr:nvSpPr>
      <xdr:spPr>
        <a:xfrm>
          <a:off x="11900544" y="620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75673</xdr:rowOff>
    </xdr:from>
    <xdr:ext cx="405111" cy="259045"/>
    <xdr:sp macro="" textlink="">
      <xdr:nvSpPr>
        <xdr:cNvPr id="328" name="n_1mainValue【一般廃棄物処理施設】&#10;有形固定資産減価償却率">
          <a:extLst>
            <a:ext uri="{FF2B5EF4-FFF2-40B4-BE49-F238E27FC236}">
              <a16:creationId xmlns:a16="http://schemas.microsoft.com/office/drawing/2014/main" id="{DB4F1FC3-07D3-44AF-84FD-05431F2747CD}"/>
            </a:ext>
          </a:extLst>
        </xdr:cNvPr>
        <xdr:cNvSpPr txBox="1"/>
      </xdr:nvSpPr>
      <xdr:spPr>
        <a:xfrm>
          <a:off x="13437244" y="627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113228</xdr:rowOff>
    </xdr:from>
    <xdr:ext cx="405111" cy="259045"/>
    <xdr:sp macro="" textlink="">
      <xdr:nvSpPr>
        <xdr:cNvPr id="329" name="n_2mainValue【一般廃棄物処理施設】&#10;有形固定資産減価償却率">
          <a:extLst>
            <a:ext uri="{FF2B5EF4-FFF2-40B4-BE49-F238E27FC236}">
              <a16:creationId xmlns:a16="http://schemas.microsoft.com/office/drawing/2014/main" id="{892B7185-B02A-4171-91FC-3C76AD54C403}"/>
            </a:ext>
          </a:extLst>
        </xdr:cNvPr>
        <xdr:cNvSpPr txBox="1"/>
      </xdr:nvSpPr>
      <xdr:spPr>
        <a:xfrm>
          <a:off x="12675244" y="6315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6367</xdr:rowOff>
    </xdr:from>
    <xdr:ext cx="405111" cy="259045"/>
    <xdr:sp macro="" textlink="">
      <xdr:nvSpPr>
        <xdr:cNvPr id="330" name="n_3mainValue【一般廃棄物処理施設】&#10;有形固定資産減価償却率">
          <a:extLst>
            <a:ext uri="{FF2B5EF4-FFF2-40B4-BE49-F238E27FC236}">
              <a16:creationId xmlns:a16="http://schemas.microsoft.com/office/drawing/2014/main" id="{737F80D5-2E9B-49BE-B3CF-DC55986E7E98}"/>
            </a:ext>
          </a:extLst>
        </xdr:cNvPr>
        <xdr:cNvSpPr txBox="1"/>
      </xdr:nvSpPr>
      <xdr:spPr>
        <a:xfrm>
          <a:off x="119005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1" name="正方形/長方形 330">
          <a:extLst>
            <a:ext uri="{FF2B5EF4-FFF2-40B4-BE49-F238E27FC236}">
              <a16:creationId xmlns:a16="http://schemas.microsoft.com/office/drawing/2014/main" id="{C52513B6-EE15-42B4-BBB9-8E27DDC82FB5}"/>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2" name="正方形/長方形 331">
          <a:extLst>
            <a:ext uri="{FF2B5EF4-FFF2-40B4-BE49-F238E27FC236}">
              <a16:creationId xmlns:a16="http://schemas.microsoft.com/office/drawing/2014/main" id="{0D91A0D5-709A-4F19-ADBC-E00AC17C168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3" name="正方形/長方形 332">
          <a:extLst>
            <a:ext uri="{FF2B5EF4-FFF2-40B4-BE49-F238E27FC236}">
              <a16:creationId xmlns:a16="http://schemas.microsoft.com/office/drawing/2014/main" id="{546DD33A-3DF3-4167-A300-CCFE26EAD7E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4" name="正方形/長方形 333">
          <a:extLst>
            <a:ext uri="{FF2B5EF4-FFF2-40B4-BE49-F238E27FC236}">
              <a16:creationId xmlns:a16="http://schemas.microsoft.com/office/drawing/2014/main" id="{19934475-938E-48D1-B955-C9C86FEF56B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5" name="正方形/長方形 334">
          <a:extLst>
            <a:ext uri="{FF2B5EF4-FFF2-40B4-BE49-F238E27FC236}">
              <a16:creationId xmlns:a16="http://schemas.microsoft.com/office/drawing/2014/main" id="{7043813A-C52F-40EA-9F4E-6019F13DD2A1}"/>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6" name="正方形/長方形 335">
          <a:extLst>
            <a:ext uri="{FF2B5EF4-FFF2-40B4-BE49-F238E27FC236}">
              <a16:creationId xmlns:a16="http://schemas.microsoft.com/office/drawing/2014/main" id="{4FD475E1-1C2A-4195-993B-199E923166EC}"/>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7" name="正方形/長方形 336">
          <a:extLst>
            <a:ext uri="{FF2B5EF4-FFF2-40B4-BE49-F238E27FC236}">
              <a16:creationId xmlns:a16="http://schemas.microsoft.com/office/drawing/2014/main" id="{8A6E1AA1-2065-4580-96CF-8F15FE0626E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8" name="正方形/長方形 337">
          <a:extLst>
            <a:ext uri="{FF2B5EF4-FFF2-40B4-BE49-F238E27FC236}">
              <a16:creationId xmlns:a16="http://schemas.microsoft.com/office/drawing/2014/main" id="{AD5F8428-B35B-488C-BAB5-16FEC68C1C55}"/>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9" name="テキスト ボックス 338">
          <a:extLst>
            <a:ext uri="{FF2B5EF4-FFF2-40B4-BE49-F238E27FC236}">
              <a16:creationId xmlns:a16="http://schemas.microsoft.com/office/drawing/2014/main" id="{826DF958-F418-4F1D-AEA0-3F08A562106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0" name="直線コネクタ 339">
          <a:extLst>
            <a:ext uri="{FF2B5EF4-FFF2-40B4-BE49-F238E27FC236}">
              <a16:creationId xmlns:a16="http://schemas.microsoft.com/office/drawing/2014/main" id="{F7CEEF1F-C574-4406-A38F-5A250960C8CF}"/>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1" name="直線コネクタ 340">
          <a:extLst>
            <a:ext uri="{FF2B5EF4-FFF2-40B4-BE49-F238E27FC236}">
              <a16:creationId xmlns:a16="http://schemas.microsoft.com/office/drawing/2014/main" id="{8530A467-A600-4808-BC42-5CDCF4688654}"/>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2" name="テキスト ボックス 341">
          <a:extLst>
            <a:ext uri="{FF2B5EF4-FFF2-40B4-BE49-F238E27FC236}">
              <a16:creationId xmlns:a16="http://schemas.microsoft.com/office/drawing/2014/main" id="{C4C65161-DBF6-41C8-A18B-C6A0DF562AFF}"/>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3" name="直線コネクタ 342">
          <a:extLst>
            <a:ext uri="{FF2B5EF4-FFF2-40B4-BE49-F238E27FC236}">
              <a16:creationId xmlns:a16="http://schemas.microsoft.com/office/drawing/2014/main" id="{7B7EAB85-96E5-4C3F-8653-CE70C8E448D3}"/>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4" name="テキスト ボックス 343">
          <a:extLst>
            <a:ext uri="{FF2B5EF4-FFF2-40B4-BE49-F238E27FC236}">
              <a16:creationId xmlns:a16="http://schemas.microsoft.com/office/drawing/2014/main" id="{B235F5D7-7222-4BBB-99D7-0545754384DB}"/>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5" name="直線コネクタ 344">
          <a:extLst>
            <a:ext uri="{FF2B5EF4-FFF2-40B4-BE49-F238E27FC236}">
              <a16:creationId xmlns:a16="http://schemas.microsoft.com/office/drawing/2014/main" id="{4A4CA724-4998-421B-A562-75305EC17A96}"/>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6" name="テキスト ボックス 345">
          <a:extLst>
            <a:ext uri="{FF2B5EF4-FFF2-40B4-BE49-F238E27FC236}">
              <a16:creationId xmlns:a16="http://schemas.microsoft.com/office/drawing/2014/main" id="{C979F26F-17E5-4769-8873-4600DD3EEEFD}"/>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7" name="直線コネクタ 346">
          <a:extLst>
            <a:ext uri="{FF2B5EF4-FFF2-40B4-BE49-F238E27FC236}">
              <a16:creationId xmlns:a16="http://schemas.microsoft.com/office/drawing/2014/main" id="{B3AA4645-29ED-4E69-A2D2-7D6713D8C89F}"/>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8" name="テキスト ボックス 347">
          <a:extLst>
            <a:ext uri="{FF2B5EF4-FFF2-40B4-BE49-F238E27FC236}">
              <a16:creationId xmlns:a16="http://schemas.microsoft.com/office/drawing/2014/main" id="{1AC03A25-80AD-437E-83A6-A83428F34A4E}"/>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a:extLst>
            <a:ext uri="{FF2B5EF4-FFF2-40B4-BE49-F238E27FC236}">
              <a16:creationId xmlns:a16="http://schemas.microsoft.com/office/drawing/2014/main" id="{B2ABE446-065A-4034-A020-72C64D39D89C}"/>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0" name="テキスト ボックス 349">
          <a:extLst>
            <a:ext uri="{FF2B5EF4-FFF2-40B4-BE49-F238E27FC236}">
              <a16:creationId xmlns:a16="http://schemas.microsoft.com/office/drawing/2014/main" id="{E2066FE7-D651-4A3D-8CFA-F1C3E4899D08}"/>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一般廃棄物処理施設】&#10;一人当たり有形固定資産（償却資産）額グラフ枠">
          <a:extLst>
            <a:ext uri="{FF2B5EF4-FFF2-40B4-BE49-F238E27FC236}">
              <a16:creationId xmlns:a16="http://schemas.microsoft.com/office/drawing/2014/main" id="{0BC67409-ECF1-448D-88E4-E3B448649DFC}"/>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352" name="直線コネクタ 351">
          <a:extLst>
            <a:ext uri="{FF2B5EF4-FFF2-40B4-BE49-F238E27FC236}">
              <a16:creationId xmlns:a16="http://schemas.microsoft.com/office/drawing/2014/main" id="{0CE0BBFA-6372-4460-B42D-44D80DE18E9F}"/>
            </a:ext>
          </a:extLst>
        </xdr:cNvPr>
        <xdr:cNvCxnSpPr/>
      </xdr:nvCxnSpPr>
      <xdr:spPr>
        <a:xfrm flipV="1">
          <a:off x="19509104" y="5745017"/>
          <a:ext cx="0" cy="125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353" name="【一般廃棄物処理施設】&#10;一人当たり有形固定資産（償却資産）額最小値テキスト">
          <a:extLst>
            <a:ext uri="{FF2B5EF4-FFF2-40B4-BE49-F238E27FC236}">
              <a16:creationId xmlns:a16="http://schemas.microsoft.com/office/drawing/2014/main" id="{E885970B-71D4-4A7F-A788-4541FC77A490}"/>
            </a:ext>
          </a:extLst>
        </xdr:cNvPr>
        <xdr:cNvSpPr txBox="1"/>
      </xdr:nvSpPr>
      <xdr:spPr>
        <a:xfrm>
          <a:off x="19547840" y="700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354" name="直線コネクタ 353">
          <a:extLst>
            <a:ext uri="{FF2B5EF4-FFF2-40B4-BE49-F238E27FC236}">
              <a16:creationId xmlns:a16="http://schemas.microsoft.com/office/drawing/2014/main" id="{6A8F3135-20B0-4C2C-AA31-0D6635525AC8}"/>
            </a:ext>
          </a:extLst>
        </xdr:cNvPr>
        <xdr:cNvCxnSpPr/>
      </xdr:nvCxnSpPr>
      <xdr:spPr>
        <a:xfrm>
          <a:off x="19443700" y="70006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355" name="【一般廃棄物処理施設】&#10;一人当たり有形固定資産（償却資産）額最大値テキスト">
          <a:extLst>
            <a:ext uri="{FF2B5EF4-FFF2-40B4-BE49-F238E27FC236}">
              <a16:creationId xmlns:a16="http://schemas.microsoft.com/office/drawing/2014/main" id="{FADCE2D0-D22D-444B-A6C1-70D68CB4BBA5}"/>
            </a:ext>
          </a:extLst>
        </xdr:cNvPr>
        <xdr:cNvSpPr txBox="1"/>
      </xdr:nvSpPr>
      <xdr:spPr>
        <a:xfrm>
          <a:off x="19547840" y="552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356" name="直線コネクタ 355">
          <a:extLst>
            <a:ext uri="{FF2B5EF4-FFF2-40B4-BE49-F238E27FC236}">
              <a16:creationId xmlns:a16="http://schemas.microsoft.com/office/drawing/2014/main" id="{7F7EB382-5906-4F5F-87E9-BD47F368B9D1}"/>
            </a:ext>
          </a:extLst>
        </xdr:cNvPr>
        <xdr:cNvCxnSpPr/>
      </xdr:nvCxnSpPr>
      <xdr:spPr>
        <a:xfrm>
          <a:off x="19443700" y="5745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112905</xdr:rowOff>
    </xdr:from>
    <xdr:ext cx="599010" cy="259045"/>
    <xdr:sp macro="" textlink="">
      <xdr:nvSpPr>
        <xdr:cNvPr id="357" name="【一般廃棄物処理施設】&#10;一人当たり有形固定資産（償却資産）額平均値テキスト">
          <a:extLst>
            <a:ext uri="{FF2B5EF4-FFF2-40B4-BE49-F238E27FC236}">
              <a16:creationId xmlns:a16="http://schemas.microsoft.com/office/drawing/2014/main" id="{B8E0C632-85EF-48D9-A98A-AE5546ADE403}"/>
            </a:ext>
          </a:extLst>
        </xdr:cNvPr>
        <xdr:cNvSpPr txBox="1"/>
      </xdr:nvSpPr>
      <xdr:spPr>
        <a:xfrm>
          <a:off x="19547840" y="648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358" name="フローチャート: 判断 357">
          <a:extLst>
            <a:ext uri="{FF2B5EF4-FFF2-40B4-BE49-F238E27FC236}">
              <a16:creationId xmlns:a16="http://schemas.microsoft.com/office/drawing/2014/main" id="{13F8A3A6-3D6D-4E51-B309-A40732C9FBF1}"/>
            </a:ext>
          </a:extLst>
        </xdr:cNvPr>
        <xdr:cNvSpPr/>
      </xdr:nvSpPr>
      <xdr:spPr>
        <a:xfrm>
          <a:off x="19458940" y="6627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359" name="フローチャート: 判断 358">
          <a:extLst>
            <a:ext uri="{FF2B5EF4-FFF2-40B4-BE49-F238E27FC236}">
              <a16:creationId xmlns:a16="http://schemas.microsoft.com/office/drawing/2014/main" id="{6321277C-E61F-4722-B6B6-9344F0BD3F89}"/>
            </a:ext>
          </a:extLst>
        </xdr:cNvPr>
        <xdr:cNvSpPr/>
      </xdr:nvSpPr>
      <xdr:spPr>
        <a:xfrm>
          <a:off x="18735040" y="66391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66116</xdr:rowOff>
    </xdr:from>
    <xdr:to>
      <xdr:col>107</xdr:col>
      <xdr:colOff>101600</xdr:colOff>
      <xdr:row>39</xdr:row>
      <xdr:rowOff>167716</xdr:rowOff>
    </xdr:to>
    <xdr:sp macro="" textlink="">
      <xdr:nvSpPr>
        <xdr:cNvPr id="360" name="フローチャート: 判断 359">
          <a:extLst>
            <a:ext uri="{FF2B5EF4-FFF2-40B4-BE49-F238E27FC236}">
              <a16:creationId xmlns:a16="http://schemas.microsoft.com/office/drawing/2014/main" id="{CA34D782-F4A5-4DDA-87CF-D20D25D063DA}"/>
            </a:ext>
          </a:extLst>
        </xdr:cNvPr>
        <xdr:cNvSpPr/>
      </xdr:nvSpPr>
      <xdr:spPr>
        <a:xfrm>
          <a:off x="17937480" y="660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122607</xdr:rowOff>
    </xdr:from>
    <xdr:to>
      <xdr:col>102</xdr:col>
      <xdr:colOff>165100</xdr:colOff>
      <xdr:row>40</xdr:row>
      <xdr:rowOff>52757</xdr:rowOff>
    </xdr:to>
    <xdr:sp macro="" textlink="">
      <xdr:nvSpPr>
        <xdr:cNvPr id="361" name="フローチャート: 判断 360">
          <a:extLst>
            <a:ext uri="{FF2B5EF4-FFF2-40B4-BE49-F238E27FC236}">
              <a16:creationId xmlns:a16="http://schemas.microsoft.com/office/drawing/2014/main" id="{92A7AFD8-1897-4619-A85C-1AD22032CC5C}"/>
            </a:ext>
          </a:extLst>
        </xdr:cNvPr>
        <xdr:cNvSpPr/>
      </xdr:nvSpPr>
      <xdr:spPr>
        <a:xfrm>
          <a:off x="17162780" y="66605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20390970-CED9-4840-917B-5A8BCB2AF3AA}"/>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93F22DC9-9383-44AD-877A-07FF52A03B9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ABF8AFB5-77A2-4F5B-9F78-64F0B79422F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136DD41D-15F0-4A49-AB8B-5FAA7626669D}"/>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10D721D3-18DE-4176-97DD-6BA15192B038}"/>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164096</xdr:rowOff>
    </xdr:from>
    <xdr:to>
      <xdr:col>116</xdr:col>
      <xdr:colOff>114300</xdr:colOff>
      <xdr:row>41</xdr:row>
      <xdr:rowOff>94246</xdr:rowOff>
    </xdr:to>
    <xdr:sp macro="" textlink="">
      <xdr:nvSpPr>
        <xdr:cNvPr id="367" name="楕円 366">
          <a:extLst>
            <a:ext uri="{FF2B5EF4-FFF2-40B4-BE49-F238E27FC236}">
              <a16:creationId xmlns:a16="http://schemas.microsoft.com/office/drawing/2014/main" id="{4E7024DA-AAFD-47CE-837C-E5EDE09C9C9C}"/>
            </a:ext>
          </a:extLst>
        </xdr:cNvPr>
        <xdr:cNvSpPr/>
      </xdr:nvSpPr>
      <xdr:spPr>
        <a:xfrm>
          <a:off x="19458940" y="68696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79023</xdr:rowOff>
    </xdr:from>
    <xdr:ext cx="534377" cy="259045"/>
    <xdr:sp macro="" textlink="">
      <xdr:nvSpPr>
        <xdr:cNvPr id="368" name="【一般廃棄物処理施設】&#10;一人当たり有形固定資産（償却資産）額該当値テキスト">
          <a:extLst>
            <a:ext uri="{FF2B5EF4-FFF2-40B4-BE49-F238E27FC236}">
              <a16:creationId xmlns:a16="http://schemas.microsoft.com/office/drawing/2014/main" id="{0C22D480-0CBE-4AD3-B482-515279E111F2}"/>
            </a:ext>
          </a:extLst>
        </xdr:cNvPr>
        <xdr:cNvSpPr txBox="1"/>
      </xdr:nvSpPr>
      <xdr:spPr>
        <a:xfrm>
          <a:off x="19547840" y="67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165118</xdr:rowOff>
    </xdr:from>
    <xdr:to>
      <xdr:col>112</xdr:col>
      <xdr:colOff>38100</xdr:colOff>
      <xdr:row>41</xdr:row>
      <xdr:rowOff>95268</xdr:rowOff>
    </xdr:to>
    <xdr:sp macro="" textlink="">
      <xdr:nvSpPr>
        <xdr:cNvPr id="369" name="楕円 368">
          <a:extLst>
            <a:ext uri="{FF2B5EF4-FFF2-40B4-BE49-F238E27FC236}">
              <a16:creationId xmlns:a16="http://schemas.microsoft.com/office/drawing/2014/main" id="{230F57E8-BF1D-4F2C-B08D-6D1D4D3412F8}"/>
            </a:ext>
          </a:extLst>
        </xdr:cNvPr>
        <xdr:cNvSpPr/>
      </xdr:nvSpPr>
      <xdr:spPr>
        <a:xfrm>
          <a:off x="18735040" y="6870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43446</xdr:rowOff>
    </xdr:from>
    <xdr:to>
      <xdr:col>116</xdr:col>
      <xdr:colOff>63500</xdr:colOff>
      <xdr:row>41</xdr:row>
      <xdr:rowOff>44468</xdr:rowOff>
    </xdr:to>
    <xdr:cxnSp macro="">
      <xdr:nvCxnSpPr>
        <xdr:cNvPr id="370" name="直線コネクタ 369">
          <a:extLst>
            <a:ext uri="{FF2B5EF4-FFF2-40B4-BE49-F238E27FC236}">
              <a16:creationId xmlns:a16="http://schemas.microsoft.com/office/drawing/2014/main" id="{B6B3C803-494F-4B0C-8FDB-9D3B99538AFC}"/>
            </a:ext>
          </a:extLst>
        </xdr:cNvPr>
        <xdr:cNvCxnSpPr/>
      </xdr:nvCxnSpPr>
      <xdr:spPr>
        <a:xfrm flipV="1">
          <a:off x="18778220" y="6916686"/>
          <a:ext cx="73152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167132</xdr:rowOff>
    </xdr:from>
    <xdr:to>
      <xdr:col>107</xdr:col>
      <xdr:colOff>101600</xdr:colOff>
      <xdr:row>41</xdr:row>
      <xdr:rowOff>97282</xdr:rowOff>
    </xdr:to>
    <xdr:sp macro="" textlink="">
      <xdr:nvSpPr>
        <xdr:cNvPr id="371" name="楕円 370">
          <a:extLst>
            <a:ext uri="{FF2B5EF4-FFF2-40B4-BE49-F238E27FC236}">
              <a16:creationId xmlns:a16="http://schemas.microsoft.com/office/drawing/2014/main" id="{8D6026D3-F6FF-411D-A32D-8EF0B9AFA321}"/>
            </a:ext>
          </a:extLst>
        </xdr:cNvPr>
        <xdr:cNvSpPr/>
      </xdr:nvSpPr>
      <xdr:spPr>
        <a:xfrm>
          <a:off x="17937480" y="6872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44468</xdr:rowOff>
    </xdr:from>
    <xdr:to>
      <xdr:col>111</xdr:col>
      <xdr:colOff>177800</xdr:colOff>
      <xdr:row>41</xdr:row>
      <xdr:rowOff>46482</xdr:rowOff>
    </xdr:to>
    <xdr:cxnSp macro="">
      <xdr:nvCxnSpPr>
        <xdr:cNvPr id="372" name="直線コネクタ 371">
          <a:extLst>
            <a:ext uri="{FF2B5EF4-FFF2-40B4-BE49-F238E27FC236}">
              <a16:creationId xmlns:a16="http://schemas.microsoft.com/office/drawing/2014/main" id="{CE2EEAC2-DB5F-4147-BF27-3E2A403C509E}"/>
            </a:ext>
          </a:extLst>
        </xdr:cNvPr>
        <xdr:cNvCxnSpPr/>
      </xdr:nvCxnSpPr>
      <xdr:spPr>
        <a:xfrm flipV="1">
          <a:off x="17988280" y="6917708"/>
          <a:ext cx="78994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66391</xdr:rowOff>
    </xdr:from>
    <xdr:to>
      <xdr:col>102</xdr:col>
      <xdr:colOff>165100</xdr:colOff>
      <xdr:row>41</xdr:row>
      <xdr:rowOff>167991</xdr:rowOff>
    </xdr:to>
    <xdr:sp macro="" textlink="">
      <xdr:nvSpPr>
        <xdr:cNvPr id="373" name="楕円 372">
          <a:extLst>
            <a:ext uri="{FF2B5EF4-FFF2-40B4-BE49-F238E27FC236}">
              <a16:creationId xmlns:a16="http://schemas.microsoft.com/office/drawing/2014/main" id="{8067D7ED-0E74-4D40-BB71-D1E29DA794E0}"/>
            </a:ext>
          </a:extLst>
        </xdr:cNvPr>
        <xdr:cNvSpPr/>
      </xdr:nvSpPr>
      <xdr:spPr>
        <a:xfrm>
          <a:off x="17162780" y="69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46482</xdr:rowOff>
    </xdr:from>
    <xdr:to>
      <xdr:col>107</xdr:col>
      <xdr:colOff>50800</xdr:colOff>
      <xdr:row>41</xdr:row>
      <xdr:rowOff>117191</xdr:rowOff>
    </xdr:to>
    <xdr:cxnSp macro="">
      <xdr:nvCxnSpPr>
        <xdr:cNvPr id="374" name="直線コネクタ 373">
          <a:extLst>
            <a:ext uri="{FF2B5EF4-FFF2-40B4-BE49-F238E27FC236}">
              <a16:creationId xmlns:a16="http://schemas.microsoft.com/office/drawing/2014/main" id="{B6E4CD6E-97EE-4EF1-86D1-0EEE1C47D7F5}"/>
            </a:ext>
          </a:extLst>
        </xdr:cNvPr>
        <xdr:cNvCxnSpPr/>
      </xdr:nvCxnSpPr>
      <xdr:spPr>
        <a:xfrm flipV="1">
          <a:off x="17213580" y="6919722"/>
          <a:ext cx="774700" cy="7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47842</xdr:rowOff>
    </xdr:from>
    <xdr:ext cx="599010" cy="259045"/>
    <xdr:sp macro="" textlink="">
      <xdr:nvSpPr>
        <xdr:cNvPr id="375" name="n_1aveValue【一般廃棄物処理施設】&#10;一人当たり有形固定資産（償却資産）額">
          <a:extLst>
            <a:ext uri="{FF2B5EF4-FFF2-40B4-BE49-F238E27FC236}">
              <a16:creationId xmlns:a16="http://schemas.microsoft.com/office/drawing/2014/main" id="{DFF623E7-CF29-4D65-9F21-30724B223838}"/>
            </a:ext>
          </a:extLst>
        </xdr:cNvPr>
        <xdr:cNvSpPr txBox="1"/>
      </xdr:nvSpPr>
      <xdr:spPr>
        <a:xfrm>
          <a:off x="18496495" y="641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12793</xdr:rowOff>
    </xdr:from>
    <xdr:ext cx="599010" cy="259045"/>
    <xdr:sp macro="" textlink="">
      <xdr:nvSpPr>
        <xdr:cNvPr id="376" name="n_2aveValue【一般廃棄物処理施設】&#10;一人当たり有形固定資産（償却資産）額">
          <a:extLst>
            <a:ext uri="{FF2B5EF4-FFF2-40B4-BE49-F238E27FC236}">
              <a16:creationId xmlns:a16="http://schemas.microsoft.com/office/drawing/2014/main" id="{7F34A67D-9AA6-44EE-B855-5B1E21D068C9}"/>
            </a:ext>
          </a:extLst>
        </xdr:cNvPr>
        <xdr:cNvSpPr txBox="1"/>
      </xdr:nvSpPr>
      <xdr:spPr>
        <a:xfrm>
          <a:off x="17734495" y="638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69284</xdr:rowOff>
    </xdr:from>
    <xdr:ext cx="599010" cy="259045"/>
    <xdr:sp macro="" textlink="">
      <xdr:nvSpPr>
        <xdr:cNvPr id="377" name="n_3aveValue【一般廃棄物処理施設】&#10;一人当たり有形固定資産（償却資産）額">
          <a:extLst>
            <a:ext uri="{FF2B5EF4-FFF2-40B4-BE49-F238E27FC236}">
              <a16:creationId xmlns:a16="http://schemas.microsoft.com/office/drawing/2014/main" id="{FB900C2E-4055-4F45-B97C-F35D48E949D8}"/>
            </a:ext>
          </a:extLst>
        </xdr:cNvPr>
        <xdr:cNvSpPr txBox="1"/>
      </xdr:nvSpPr>
      <xdr:spPr>
        <a:xfrm>
          <a:off x="16936935" y="643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86395</xdr:rowOff>
    </xdr:from>
    <xdr:ext cx="534377" cy="259045"/>
    <xdr:sp macro="" textlink="">
      <xdr:nvSpPr>
        <xdr:cNvPr id="378" name="n_1mainValue【一般廃棄物処理施設】&#10;一人当たり有形固定資産（償却資産）額">
          <a:extLst>
            <a:ext uri="{FF2B5EF4-FFF2-40B4-BE49-F238E27FC236}">
              <a16:creationId xmlns:a16="http://schemas.microsoft.com/office/drawing/2014/main" id="{8217F3E0-DD47-4BA1-B77B-A98344E2EA56}"/>
            </a:ext>
          </a:extLst>
        </xdr:cNvPr>
        <xdr:cNvSpPr txBox="1"/>
      </xdr:nvSpPr>
      <xdr:spPr>
        <a:xfrm>
          <a:off x="18528811" y="695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88409</xdr:rowOff>
    </xdr:from>
    <xdr:ext cx="534377" cy="259045"/>
    <xdr:sp macro="" textlink="">
      <xdr:nvSpPr>
        <xdr:cNvPr id="379" name="n_2mainValue【一般廃棄物処理施設】&#10;一人当たり有形固定資産（償却資産）額">
          <a:extLst>
            <a:ext uri="{FF2B5EF4-FFF2-40B4-BE49-F238E27FC236}">
              <a16:creationId xmlns:a16="http://schemas.microsoft.com/office/drawing/2014/main" id="{09D10C5F-7D74-45DB-AD18-FE32D2B0B8DB}"/>
            </a:ext>
          </a:extLst>
        </xdr:cNvPr>
        <xdr:cNvSpPr txBox="1"/>
      </xdr:nvSpPr>
      <xdr:spPr>
        <a:xfrm>
          <a:off x="17766811" y="696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159118</xdr:rowOff>
    </xdr:from>
    <xdr:ext cx="469744" cy="259045"/>
    <xdr:sp macro="" textlink="">
      <xdr:nvSpPr>
        <xdr:cNvPr id="380" name="n_3mainValue【一般廃棄物処理施設】&#10;一人当たり有形固定資産（償却資産）額">
          <a:extLst>
            <a:ext uri="{FF2B5EF4-FFF2-40B4-BE49-F238E27FC236}">
              <a16:creationId xmlns:a16="http://schemas.microsoft.com/office/drawing/2014/main" id="{CAD96537-E1F9-443A-ACEB-8CE976E3D874}"/>
            </a:ext>
          </a:extLst>
        </xdr:cNvPr>
        <xdr:cNvSpPr txBox="1"/>
      </xdr:nvSpPr>
      <xdr:spPr>
        <a:xfrm>
          <a:off x="17001568" y="703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a:extLst>
            <a:ext uri="{FF2B5EF4-FFF2-40B4-BE49-F238E27FC236}">
              <a16:creationId xmlns:a16="http://schemas.microsoft.com/office/drawing/2014/main" id="{726D740C-C842-4731-BB70-ABD2A3890DE8}"/>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a:extLst>
            <a:ext uri="{FF2B5EF4-FFF2-40B4-BE49-F238E27FC236}">
              <a16:creationId xmlns:a16="http://schemas.microsoft.com/office/drawing/2014/main" id="{D1F7F83F-AFE8-410D-B966-5B584322EA67}"/>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a:extLst>
            <a:ext uri="{FF2B5EF4-FFF2-40B4-BE49-F238E27FC236}">
              <a16:creationId xmlns:a16="http://schemas.microsoft.com/office/drawing/2014/main" id="{79F82F7C-D211-4E4B-B3B4-65ED7BB6E901}"/>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a:extLst>
            <a:ext uri="{FF2B5EF4-FFF2-40B4-BE49-F238E27FC236}">
              <a16:creationId xmlns:a16="http://schemas.microsoft.com/office/drawing/2014/main" id="{EFA900B1-7FFC-481F-979A-8B9511617F3C}"/>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a:extLst>
            <a:ext uri="{FF2B5EF4-FFF2-40B4-BE49-F238E27FC236}">
              <a16:creationId xmlns:a16="http://schemas.microsoft.com/office/drawing/2014/main" id="{65312701-5837-4B54-8CBC-9138FF2DD4C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a:extLst>
            <a:ext uri="{FF2B5EF4-FFF2-40B4-BE49-F238E27FC236}">
              <a16:creationId xmlns:a16="http://schemas.microsoft.com/office/drawing/2014/main" id="{0E4758E0-5116-42C9-9790-6EBB82A57E9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a:extLst>
            <a:ext uri="{FF2B5EF4-FFF2-40B4-BE49-F238E27FC236}">
              <a16:creationId xmlns:a16="http://schemas.microsoft.com/office/drawing/2014/main" id="{53855495-8BD8-4A43-84FF-C4C04C25DB2A}"/>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a:extLst>
            <a:ext uri="{FF2B5EF4-FFF2-40B4-BE49-F238E27FC236}">
              <a16:creationId xmlns:a16="http://schemas.microsoft.com/office/drawing/2014/main" id="{00FF60A3-CE11-4585-AB0B-3EBE26F85FA4}"/>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a:extLst>
            <a:ext uri="{FF2B5EF4-FFF2-40B4-BE49-F238E27FC236}">
              <a16:creationId xmlns:a16="http://schemas.microsoft.com/office/drawing/2014/main" id="{EF229B4A-5B6C-44F2-9FE9-42F707A983E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a:extLst>
            <a:ext uri="{FF2B5EF4-FFF2-40B4-BE49-F238E27FC236}">
              <a16:creationId xmlns:a16="http://schemas.microsoft.com/office/drawing/2014/main" id="{9C11B06D-4BF5-4883-A7B4-822FE30363F4}"/>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a:extLst>
            <a:ext uri="{FF2B5EF4-FFF2-40B4-BE49-F238E27FC236}">
              <a16:creationId xmlns:a16="http://schemas.microsoft.com/office/drawing/2014/main" id="{2F1F13CA-BEEA-4BF3-A2C4-2D591E0E6BC4}"/>
            </a:ext>
          </a:extLst>
        </xdr:cNvPr>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a:extLst>
            <a:ext uri="{FF2B5EF4-FFF2-40B4-BE49-F238E27FC236}">
              <a16:creationId xmlns:a16="http://schemas.microsoft.com/office/drawing/2014/main" id="{CF73B69C-04D7-492E-83B9-3865BBE5AB83}"/>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a:extLst>
            <a:ext uri="{FF2B5EF4-FFF2-40B4-BE49-F238E27FC236}">
              <a16:creationId xmlns:a16="http://schemas.microsoft.com/office/drawing/2014/main" id="{1A3E15B6-2861-4618-8514-A619A5F7F7C9}"/>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a:extLst>
            <a:ext uri="{FF2B5EF4-FFF2-40B4-BE49-F238E27FC236}">
              <a16:creationId xmlns:a16="http://schemas.microsoft.com/office/drawing/2014/main" id="{168143C5-A5EC-4A6D-AE3F-2B0A0D06FE6C}"/>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a:extLst>
            <a:ext uri="{FF2B5EF4-FFF2-40B4-BE49-F238E27FC236}">
              <a16:creationId xmlns:a16="http://schemas.microsoft.com/office/drawing/2014/main" id="{8E4B301B-498D-4446-9035-76BBCFAFF149}"/>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a:extLst>
            <a:ext uri="{FF2B5EF4-FFF2-40B4-BE49-F238E27FC236}">
              <a16:creationId xmlns:a16="http://schemas.microsoft.com/office/drawing/2014/main" id="{95275B8A-87EF-4154-9371-AA3A461D917A}"/>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a:extLst>
            <a:ext uri="{FF2B5EF4-FFF2-40B4-BE49-F238E27FC236}">
              <a16:creationId xmlns:a16="http://schemas.microsoft.com/office/drawing/2014/main" id="{22C356FB-C99F-4953-8C1B-330718039D2D}"/>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a:extLst>
            <a:ext uri="{FF2B5EF4-FFF2-40B4-BE49-F238E27FC236}">
              <a16:creationId xmlns:a16="http://schemas.microsoft.com/office/drawing/2014/main" id="{D0DCB678-EC34-46F4-A2D1-D3E19899312C}"/>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a:extLst>
            <a:ext uri="{FF2B5EF4-FFF2-40B4-BE49-F238E27FC236}">
              <a16:creationId xmlns:a16="http://schemas.microsoft.com/office/drawing/2014/main" id="{BEE90279-4AFC-450D-BC28-70A48FCD7D45}"/>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a:extLst>
            <a:ext uri="{FF2B5EF4-FFF2-40B4-BE49-F238E27FC236}">
              <a16:creationId xmlns:a16="http://schemas.microsoft.com/office/drawing/2014/main" id="{B02D7AB3-58F3-4E6B-A645-BD8FE3F205F3}"/>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a:extLst>
            <a:ext uri="{FF2B5EF4-FFF2-40B4-BE49-F238E27FC236}">
              <a16:creationId xmlns:a16="http://schemas.microsoft.com/office/drawing/2014/main" id="{98F5BB02-0F75-4AC0-AD1F-C8BF98B4BEFB}"/>
            </a:ext>
          </a:extLst>
        </xdr:cNvPr>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a:extLst>
            <a:ext uri="{FF2B5EF4-FFF2-40B4-BE49-F238E27FC236}">
              <a16:creationId xmlns:a16="http://schemas.microsoft.com/office/drawing/2014/main" id="{A15FDE1B-5F2B-46CF-B89D-68A81F9E1733}"/>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a:extLst>
            <a:ext uri="{FF2B5EF4-FFF2-40B4-BE49-F238E27FC236}">
              <a16:creationId xmlns:a16="http://schemas.microsoft.com/office/drawing/2014/main" id="{66F9E9E8-BA5D-4949-9ECD-D3F49C438452}"/>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保健センター・保健所】&#10;有形固定資産減価償却率グラフ枠">
          <a:extLst>
            <a:ext uri="{FF2B5EF4-FFF2-40B4-BE49-F238E27FC236}">
              <a16:creationId xmlns:a16="http://schemas.microsoft.com/office/drawing/2014/main" id="{702C657D-31AC-44E0-8E70-D066DC54E163}"/>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405" name="直線コネクタ 404">
          <a:extLst>
            <a:ext uri="{FF2B5EF4-FFF2-40B4-BE49-F238E27FC236}">
              <a16:creationId xmlns:a16="http://schemas.microsoft.com/office/drawing/2014/main" id="{0D00EF34-2391-4409-856E-4977525A1122}"/>
            </a:ext>
          </a:extLst>
        </xdr:cNvPr>
        <xdr:cNvCxnSpPr/>
      </xdr:nvCxnSpPr>
      <xdr:spPr>
        <a:xfrm flipV="1">
          <a:off x="14375764" y="93421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406" name="【保健センター・保健所】&#10;有形固定資産減価償却率最小値テキスト">
          <a:extLst>
            <a:ext uri="{FF2B5EF4-FFF2-40B4-BE49-F238E27FC236}">
              <a16:creationId xmlns:a16="http://schemas.microsoft.com/office/drawing/2014/main" id="{B7F0398C-35CB-488E-93CE-0F498B06D69A}"/>
            </a:ext>
          </a:extLst>
        </xdr:cNvPr>
        <xdr:cNvSpPr txBox="1"/>
      </xdr:nvSpPr>
      <xdr:spPr>
        <a:xfrm>
          <a:off x="144145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407" name="直線コネクタ 406">
          <a:extLst>
            <a:ext uri="{FF2B5EF4-FFF2-40B4-BE49-F238E27FC236}">
              <a16:creationId xmlns:a16="http://schemas.microsoft.com/office/drawing/2014/main" id="{B5EAAE55-CC1D-4DFF-A7A2-E175DC44BB2A}"/>
            </a:ext>
          </a:extLst>
        </xdr:cNvPr>
        <xdr:cNvCxnSpPr/>
      </xdr:nvCxnSpPr>
      <xdr:spPr>
        <a:xfrm>
          <a:off x="142875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408" name="【保健センター・保健所】&#10;有形固定資産減価償却率最大値テキスト">
          <a:extLst>
            <a:ext uri="{FF2B5EF4-FFF2-40B4-BE49-F238E27FC236}">
              <a16:creationId xmlns:a16="http://schemas.microsoft.com/office/drawing/2014/main" id="{EEB5340D-7316-44DA-B5FC-985C80A37125}"/>
            </a:ext>
          </a:extLst>
        </xdr:cNvPr>
        <xdr:cNvSpPr txBox="1"/>
      </xdr:nvSpPr>
      <xdr:spPr>
        <a:xfrm>
          <a:off x="14414500" y="912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409" name="直線コネクタ 408">
          <a:extLst>
            <a:ext uri="{FF2B5EF4-FFF2-40B4-BE49-F238E27FC236}">
              <a16:creationId xmlns:a16="http://schemas.microsoft.com/office/drawing/2014/main" id="{3F2C2FF8-FD0D-4168-8C32-1DF4BD761449}"/>
            </a:ext>
          </a:extLst>
        </xdr:cNvPr>
        <xdr:cNvCxnSpPr/>
      </xdr:nvCxnSpPr>
      <xdr:spPr>
        <a:xfrm>
          <a:off x="14287500" y="934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107332</xdr:rowOff>
    </xdr:from>
    <xdr:ext cx="405111" cy="259045"/>
    <xdr:sp macro="" textlink="">
      <xdr:nvSpPr>
        <xdr:cNvPr id="410" name="【保健センター・保健所】&#10;有形固定資産減価償却率平均値テキスト">
          <a:extLst>
            <a:ext uri="{FF2B5EF4-FFF2-40B4-BE49-F238E27FC236}">
              <a16:creationId xmlns:a16="http://schemas.microsoft.com/office/drawing/2014/main" id="{AF70C0A4-F799-40A6-929A-DED679945706}"/>
            </a:ext>
          </a:extLst>
        </xdr:cNvPr>
        <xdr:cNvSpPr txBox="1"/>
      </xdr:nvSpPr>
      <xdr:spPr>
        <a:xfrm>
          <a:off x="144145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411" name="フローチャート: 判断 410">
          <a:extLst>
            <a:ext uri="{FF2B5EF4-FFF2-40B4-BE49-F238E27FC236}">
              <a16:creationId xmlns:a16="http://schemas.microsoft.com/office/drawing/2014/main" id="{9BD2D4B0-6436-4090-A4A0-64FDC186FC70}"/>
            </a:ext>
          </a:extLst>
        </xdr:cNvPr>
        <xdr:cNvSpPr/>
      </xdr:nvSpPr>
      <xdr:spPr>
        <a:xfrm>
          <a:off x="14325600" y="1014285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412" name="フローチャート: 判断 411">
          <a:extLst>
            <a:ext uri="{FF2B5EF4-FFF2-40B4-BE49-F238E27FC236}">
              <a16:creationId xmlns:a16="http://schemas.microsoft.com/office/drawing/2014/main" id="{79FCEB1C-B611-445F-8EC3-4B454F0D4CE6}"/>
            </a:ext>
          </a:extLst>
        </xdr:cNvPr>
        <xdr:cNvSpPr/>
      </xdr:nvSpPr>
      <xdr:spPr>
        <a:xfrm>
          <a:off x="13578840" y="1020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135890</xdr:rowOff>
    </xdr:from>
    <xdr:to>
      <xdr:col>76</xdr:col>
      <xdr:colOff>165100</xdr:colOff>
      <xdr:row>61</xdr:row>
      <xdr:rowOff>66040</xdr:rowOff>
    </xdr:to>
    <xdr:sp macro="" textlink="">
      <xdr:nvSpPr>
        <xdr:cNvPr id="413" name="フローチャート: 判断 412">
          <a:extLst>
            <a:ext uri="{FF2B5EF4-FFF2-40B4-BE49-F238E27FC236}">
              <a16:creationId xmlns:a16="http://schemas.microsoft.com/office/drawing/2014/main" id="{445EE6D3-0451-4BB4-8E17-E1D0AE4DF011}"/>
            </a:ext>
          </a:extLst>
        </xdr:cNvPr>
        <xdr:cNvSpPr/>
      </xdr:nvSpPr>
      <xdr:spPr>
        <a:xfrm>
          <a:off x="12804140" y="1019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414" name="フローチャート: 判断 413">
          <a:extLst>
            <a:ext uri="{FF2B5EF4-FFF2-40B4-BE49-F238E27FC236}">
              <a16:creationId xmlns:a16="http://schemas.microsoft.com/office/drawing/2014/main" id="{152AD27D-BA86-4218-9B89-A54F83F845FA}"/>
            </a:ext>
          </a:extLst>
        </xdr:cNvPr>
        <xdr:cNvSpPr/>
      </xdr:nvSpPr>
      <xdr:spPr>
        <a:xfrm>
          <a:off x="12029440" y="1028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405B69CC-0CBC-45CF-B0F2-FFB71627EA1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276FE6E2-1193-4ADC-8261-ACBC97BB5C34}"/>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3BF5B039-3494-4460-A721-95D15DD8A162}"/>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B8602D38-515B-4CE2-9C72-C3A3C2B9D0B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6804D639-9EB7-484A-8302-4235C479BA85}"/>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101600</xdr:rowOff>
    </xdr:from>
    <xdr:to>
      <xdr:col>85</xdr:col>
      <xdr:colOff>177800</xdr:colOff>
      <xdr:row>61</xdr:row>
      <xdr:rowOff>31750</xdr:rowOff>
    </xdr:to>
    <xdr:sp macro="" textlink="">
      <xdr:nvSpPr>
        <xdr:cNvPr id="420" name="楕円 419">
          <a:extLst>
            <a:ext uri="{FF2B5EF4-FFF2-40B4-BE49-F238E27FC236}">
              <a16:creationId xmlns:a16="http://schemas.microsoft.com/office/drawing/2014/main" id="{0B923A92-9780-47A6-8111-954650ED1C14}"/>
            </a:ext>
          </a:extLst>
        </xdr:cNvPr>
        <xdr:cNvSpPr/>
      </xdr:nvSpPr>
      <xdr:spPr>
        <a:xfrm>
          <a:off x="14325600" y="101600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80027</xdr:rowOff>
    </xdr:from>
    <xdr:ext cx="405111" cy="259045"/>
    <xdr:sp macro="" textlink="">
      <xdr:nvSpPr>
        <xdr:cNvPr id="421" name="【保健センター・保健所】&#10;有形固定資産減価償却率該当値テキスト">
          <a:extLst>
            <a:ext uri="{FF2B5EF4-FFF2-40B4-BE49-F238E27FC236}">
              <a16:creationId xmlns:a16="http://schemas.microsoft.com/office/drawing/2014/main" id="{2817115A-A5DD-4404-948B-F12ACE775589}"/>
            </a:ext>
          </a:extLst>
        </xdr:cNvPr>
        <xdr:cNvSpPr txBox="1"/>
      </xdr:nvSpPr>
      <xdr:spPr>
        <a:xfrm>
          <a:off x="144145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139700</xdr:rowOff>
    </xdr:from>
    <xdr:to>
      <xdr:col>81</xdr:col>
      <xdr:colOff>101600</xdr:colOff>
      <xdr:row>61</xdr:row>
      <xdr:rowOff>69850</xdr:rowOff>
    </xdr:to>
    <xdr:sp macro="" textlink="">
      <xdr:nvSpPr>
        <xdr:cNvPr id="422" name="楕円 421">
          <a:extLst>
            <a:ext uri="{FF2B5EF4-FFF2-40B4-BE49-F238E27FC236}">
              <a16:creationId xmlns:a16="http://schemas.microsoft.com/office/drawing/2014/main" id="{F3F4A1CC-5698-4C93-8DFC-5BFFC7C1C2A2}"/>
            </a:ext>
          </a:extLst>
        </xdr:cNvPr>
        <xdr:cNvSpPr/>
      </xdr:nvSpPr>
      <xdr:spPr>
        <a:xfrm>
          <a:off x="13578840" y="10198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152400</xdr:rowOff>
    </xdr:from>
    <xdr:to>
      <xdr:col>85</xdr:col>
      <xdr:colOff>127000</xdr:colOff>
      <xdr:row>61</xdr:row>
      <xdr:rowOff>19050</xdr:rowOff>
    </xdr:to>
    <xdr:cxnSp macro="">
      <xdr:nvCxnSpPr>
        <xdr:cNvPr id="423" name="直線コネクタ 422">
          <a:extLst>
            <a:ext uri="{FF2B5EF4-FFF2-40B4-BE49-F238E27FC236}">
              <a16:creationId xmlns:a16="http://schemas.microsoft.com/office/drawing/2014/main" id="{1CB8476D-C0D3-4D27-9BDB-CC5D9F4CB1DC}"/>
            </a:ext>
          </a:extLst>
        </xdr:cNvPr>
        <xdr:cNvCxnSpPr/>
      </xdr:nvCxnSpPr>
      <xdr:spPr>
        <a:xfrm flipV="1">
          <a:off x="13629640" y="1021080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424" name="楕円 423">
          <a:extLst>
            <a:ext uri="{FF2B5EF4-FFF2-40B4-BE49-F238E27FC236}">
              <a16:creationId xmlns:a16="http://schemas.microsoft.com/office/drawing/2014/main" id="{9C7CE265-2621-4519-BC0E-1B315C4ADA0D}"/>
            </a:ext>
          </a:extLst>
        </xdr:cNvPr>
        <xdr:cNvSpPr/>
      </xdr:nvSpPr>
      <xdr:spPr>
        <a:xfrm>
          <a:off x="1280414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19050</xdr:rowOff>
    </xdr:from>
    <xdr:to>
      <xdr:col>81</xdr:col>
      <xdr:colOff>50800</xdr:colOff>
      <xdr:row>61</xdr:row>
      <xdr:rowOff>57150</xdr:rowOff>
    </xdr:to>
    <xdr:cxnSp macro="">
      <xdr:nvCxnSpPr>
        <xdr:cNvPr id="425" name="直線コネクタ 424">
          <a:extLst>
            <a:ext uri="{FF2B5EF4-FFF2-40B4-BE49-F238E27FC236}">
              <a16:creationId xmlns:a16="http://schemas.microsoft.com/office/drawing/2014/main" id="{A90358DF-30CF-42A8-8A4E-F13AB018292E}"/>
            </a:ext>
          </a:extLst>
        </xdr:cNvPr>
        <xdr:cNvCxnSpPr/>
      </xdr:nvCxnSpPr>
      <xdr:spPr>
        <a:xfrm flipV="1">
          <a:off x="12854940" y="1024509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82550</xdr:rowOff>
    </xdr:from>
    <xdr:to>
      <xdr:col>72</xdr:col>
      <xdr:colOff>38100</xdr:colOff>
      <xdr:row>62</xdr:row>
      <xdr:rowOff>12700</xdr:rowOff>
    </xdr:to>
    <xdr:sp macro="" textlink="">
      <xdr:nvSpPr>
        <xdr:cNvPr id="426" name="楕円 425">
          <a:extLst>
            <a:ext uri="{FF2B5EF4-FFF2-40B4-BE49-F238E27FC236}">
              <a16:creationId xmlns:a16="http://schemas.microsoft.com/office/drawing/2014/main" id="{ED177BA5-AAB8-4B6A-B3D8-0ED7350BEBD1}"/>
            </a:ext>
          </a:extLst>
        </xdr:cNvPr>
        <xdr:cNvSpPr/>
      </xdr:nvSpPr>
      <xdr:spPr>
        <a:xfrm>
          <a:off x="12029440" y="10308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133350</xdr:rowOff>
    </xdr:to>
    <xdr:cxnSp macro="">
      <xdr:nvCxnSpPr>
        <xdr:cNvPr id="427" name="直線コネクタ 426">
          <a:extLst>
            <a:ext uri="{FF2B5EF4-FFF2-40B4-BE49-F238E27FC236}">
              <a16:creationId xmlns:a16="http://schemas.microsoft.com/office/drawing/2014/main" id="{E80F6FE7-B736-4E4C-98AF-26180A9D5C25}"/>
            </a:ext>
          </a:extLst>
        </xdr:cNvPr>
        <xdr:cNvCxnSpPr/>
      </xdr:nvCxnSpPr>
      <xdr:spPr>
        <a:xfrm flipV="1">
          <a:off x="12072620" y="10283190"/>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66692</xdr:rowOff>
    </xdr:from>
    <xdr:ext cx="405111" cy="259045"/>
    <xdr:sp macro="" textlink="">
      <xdr:nvSpPr>
        <xdr:cNvPr id="428" name="n_1aveValue【保健センター・保健所】&#10;有形固定資産減価償却率">
          <a:extLst>
            <a:ext uri="{FF2B5EF4-FFF2-40B4-BE49-F238E27FC236}">
              <a16:creationId xmlns:a16="http://schemas.microsoft.com/office/drawing/2014/main" id="{6762836B-F012-4FDA-AD5C-70AE6E9ECC67}"/>
            </a:ext>
          </a:extLst>
        </xdr:cNvPr>
        <xdr:cNvSpPr txBox="1"/>
      </xdr:nvSpPr>
      <xdr:spPr>
        <a:xfrm>
          <a:off x="134372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82567</xdr:rowOff>
    </xdr:from>
    <xdr:ext cx="405111" cy="259045"/>
    <xdr:sp macro="" textlink="">
      <xdr:nvSpPr>
        <xdr:cNvPr id="429" name="n_2aveValue【保健センター・保健所】&#10;有形固定資産減価償却率">
          <a:extLst>
            <a:ext uri="{FF2B5EF4-FFF2-40B4-BE49-F238E27FC236}">
              <a16:creationId xmlns:a16="http://schemas.microsoft.com/office/drawing/2014/main" id="{E23F229D-E18C-4DB7-B02D-BC3152540D01}"/>
            </a:ext>
          </a:extLst>
        </xdr:cNvPr>
        <xdr:cNvSpPr txBox="1"/>
      </xdr:nvSpPr>
      <xdr:spPr>
        <a:xfrm>
          <a:off x="126752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4462</xdr:rowOff>
    </xdr:from>
    <xdr:ext cx="405111" cy="259045"/>
    <xdr:sp macro="" textlink="">
      <xdr:nvSpPr>
        <xdr:cNvPr id="430" name="n_3aveValue【保健センター・保健所】&#10;有形固定資産減価償却率">
          <a:extLst>
            <a:ext uri="{FF2B5EF4-FFF2-40B4-BE49-F238E27FC236}">
              <a16:creationId xmlns:a16="http://schemas.microsoft.com/office/drawing/2014/main" id="{658DE737-5CD7-4055-A404-26F68ED0822E}"/>
            </a:ext>
          </a:extLst>
        </xdr:cNvPr>
        <xdr:cNvSpPr txBox="1"/>
      </xdr:nvSpPr>
      <xdr:spPr>
        <a:xfrm>
          <a:off x="119005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86377</xdr:rowOff>
    </xdr:from>
    <xdr:ext cx="405111" cy="259045"/>
    <xdr:sp macro="" textlink="">
      <xdr:nvSpPr>
        <xdr:cNvPr id="431" name="n_1mainValue【保健センター・保健所】&#10;有形固定資産減価償却率">
          <a:extLst>
            <a:ext uri="{FF2B5EF4-FFF2-40B4-BE49-F238E27FC236}">
              <a16:creationId xmlns:a16="http://schemas.microsoft.com/office/drawing/2014/main" id="{460BB2F8-4CD6-4CDA-9990-5926C74E62F4}"/>
            </a:ext>
          </a:extLst>
        </xdr:cNvPr>
        <xdr:cNvSpPr txBox="1"/>
      </xdr:nvSpPr>
      <xdr:spPr>
        <a:xfrm>
          <a:off x="134372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432" name="n_2mainValue【保健センター・保健所】&#10;有形固定資産減価償却率">
          <a:extLst>
            <a:ext uri="{FF2B5EF4-FFF2-40B4-BE49-F238E27FC236}">
              <a16:creationId xmlns:a16="http://schemas.microsoft.com/office/drawing/2014/main" id="{96404655-1A64-4CF1-BB45-06381DD934AB}"/>
            </a:ext>
          </a:extLst>
        </xdr:cNvPr>
        <xdr:cNvSpPr txBox="1"/>
      </xdr:nvSpPr>
      <xdr:spPr>
        <a:xfrm>
          <a:off x="126752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3827</xdr:rowOff>
    </xdr:from>
    <xdr:ext cx="405111" cy="259045"/>
    <xdr:sp macro="" textlink="">
      <xdr:nvSpPr>
        <xdr:cNvPr id="433" name="n_3mainValue【保健センター・保健所】&#10;有形固定資産減価償却率">
          <a:extLst>
            <a:ext uri="{FF2B5EF4-FFF2-40B4-BE49-F238E27FC236}">
              <a16:creationId xmlns:a16="http://schemas.microsoft.com/office/drawing/2014/main" id="{737D697D-90D3-4BF5-B9FB-99245758B919}"/>
            </a:ext>
          </a:extLst>
        </xdr:cNvPr>
        <xdr:cNvSpPr txBox="1"/>
      </xdr:nvSpPr>
      <xdr:spPr>
        <a:xfrm>
          <a:off x="119005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a:extLst>
            <a:ext uri="{FF2B5EF4-FFF2-40B4-BE49-F238E27FC236}">
              <a16:creationId xmlns:a16="http://schemas.microsoft.com/office/drawing/2014/main" id="{FB597161-3E1A-4F76-A27A-3402739EBF57}"/>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a:extLst>
            <a:ext uri="{FF2B5EF4-FFF2-40B4-BE49-F238E27FC236}">
              <a16:creationId xmlns:a16="http://schemas.microsoft.com/office/drawing/2014/main" id="{946BB6F2-EFCA-43BD-9CCA-43A3D21C2DB1}"/>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a:extLst>
            <a:ext uri="{FF2B5EF4-FFF2-40B4-BE49-F238E27FC236}">
              <a16:creationId xmlns:a16="http://schemas.microsoft.com/office/drawing/2014/main" id="{A651100D-10D0-4F1D-BACB-E4CDA7C5BF58}"/>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a:extLst>
            <a:ext uri="{FF2B5EF4-FFF2-40B4-BE49-F238E27FC236}">
              <a16:creationId xmlns:a16="http://schemas.microsoft.com/office/drawing/2014/main" id="{66960AAC-1FC2-4C03-9E46-952BB308F9E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a:extLst>
            <a:ext uri="{FF2B5EF4-FFF2-40B4-BE49-F238E27FC236}">
              <a16:creationId xmlns:a16="http://schemas.microsoft.com/office/drawing/2014/main" id="{FBA78864-91E7-4FBC-98E2-3DC350F35F1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a:extLst>
            <a:ext uri="{FF2B5EF4-FFF2-40B4-BE49-F238E27FC236}">
              <a16:creationId xmlns:a16="http://schemas.microsoft.com/office/drawing/2014/main" id="{D5BD5B77-F86D-458C-B64A-E31195384E0F}"/>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a:extLst>
            <a:ext uri="{FF2B5EF4-FFF2-40B4-BE49-F238E27FC236}">
              <a16:creationId xmlns:a16="http://schemas.microsoft.com/office/drawing/2014/main" id="{690BB778-FB11-45E2-9D6E-B1FB0DF1B31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a:extLst>
            <a:ext uri="{FF2B5EF4-FFF2-40B4-BE49-F238E27FC236}">
              <a16:creationId xmlns:a16="http://schemas.microsoft.com/office/drawing/2014/main" id="{1CFEFDDF-69A8-4576-9372-1E5A8BBF456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a:extLst>
            <a:ext uri="{FF2B5EF4-FFF2-40B4-BE49-F238E27FC236}">
              <a16:creationId xmlns:a16="http://schemas.microsoft.com/office/drawing/2014/main" id="{D06B9EAA-8084-4CC3-8486-C48C4D7B4ED8}"/>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a:extLst>
            <a:ext uri="{FF2B5EF4-FFF2-40B4-BE49-F238E27FC236}">
              <a16:creationId xmlns:a16="http://schemas.microsoft.com/office/drawing/2014/main" id="{9B2B4C54-51C1-4E2E-AA0D-2BB37CAB47DA}"/>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4" name="直線コネクタ 443">
          <a:extLst>
            <a:ext uri="{FF2B5EF4-FFF2-40B4-BE49-F238E27FC236}">
              <a16:creationId xmlns:a16="http://schemas.microsoft.com/office/drawing/2014/main" id="{88C4FC3C-9402-4FC5-8E37-F80E1BD0276D}"/>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5" name="テキスト ボックス 444">
          <a:extLst>
            <a:ext uri="{FF2B5EF4-FFF2-40B4-BE49-F238E27FC236}">
              <a16:creationId xmlns:a16="http://schemas.microsoft.com/office/drawing/2014/main" id="{13AFA536-3DA4-47BC-A861-3E41361BCC96}"/>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6" name="直線コネクタ 445">
          <a:extLst>
            <a:ext uri="{FF2B5EF4-FFF2-40B4-BE49-F238E27FC236}">
              <a16:creationId xmlns:a16="http://schemas.microsoft.com/office/drawing/2014/main" id="{5D91B01C-6175-49B3-88F2-4602D7D85856}"/>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7" name="テキスト ボックス 446">
          <a:extLst>
            <a:ext uri="{FF2B5EF4-FFF2-40B4-BE49-F238E27FC236}">
              <a16:creationId xmlns:a16="http://schemas.microsoft.com/office/drawing/2014/main" id="{EFAF89AA-FA01-4771-8FCF-40D7A1806B25}"/>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8" name="直線コネクタ 447">
          <a:extLst>
            <a:ext uri="{FF2B5EF4-FFF2-40B4-BE49-F238E27FC236}">
              <a16:creationId xmlns:a16="http://schemas.microsoft.com/office/drawing/2014/main" id="{F0D9D1F3-73DC-49D2-9DCD-F638C9356B09}"/>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9" name="テキスト ボックス 448">
          <a:extLst>
            <a:ext uri="{FF2B5EF4-FFF2-40B4-BE49-F238E27FC236}">
              <a16:creationId xmlns:a16="http://schemas.microsoft.com/office/drawing/2014/main" id="{73F44744-AF8F-4DD8-A5EE-C07C5FAE1076}"/>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0" name="直線コネクタ 449">
          <a:extLst>
            <a:ext uri="{FF2B5EF4-FFF2-40B4-BE49-F238E27FC236}">
              <a16:creationId xmlns:a16="http://schemas.microsoft.com/office/drawing/2014/main" id="{B69AF661-4D34-4E46-89AC-889379DCBE42}"/>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1" name="テキスト ボックス 450">
          <a:extLst>
            <a:ext uri="{FF2B5EF4-FFF2-40B4-BE49-F238E27FC236}">
              <a16:creationId xmlns:a16="http://schemas.microsoft.com/office/drawing/2014/main" id="{5CA54243-1386-4A6C-9650-BBFCF890769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2" name="直線コネクタ 451">
          <a:extLst>
            <a:ext uri="{FF2B5EF4-FFF2-40B4-BE49-F238E27FC236}">
              <a16:creationId xmlns:a16="http://schemas.microsoft.com/office/drawing/2014/main" id="{A1D9A956-B316-4EF1-90EC-CF7F348C3AF1}"/>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3" name="テキスト ボックス 452">
          <a:extLst>
            <a:ext uri="{FF2B5EF4-FFF2-40B4-BE49-F238E27FC236}">
              <a16:creationId xmlns:a16="http://schemas.microsoft.com/office/drawing/2014/main" id="{B3738D9B-AE14-4113-AE91-FD46EDB6A94A}"/>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a:extLst>
            <a:ext uri="{FF2B5EF4-FFF2-40B4-BE49-F238E27FC236}">
              <a16:creationId xmlns:a16="http://schemas.microsoft.com/office/drawing/2014/main" id="{871FF0A1-097E-42E6-B27F-33A4762DA03F}"/>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a:extLst>
            <a:ext uri="{FF2B5EF4-FFF2-40B4-BE49-F238E27FC236}">
              <a16:creationId xmlns:a16="http://schemas.microsoft.com/office/drawing/2014/main" id="{16277809-699E-4FCD-9023-FDB1E48D6CFB}"/>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保健センター・保健所】&#10;一人当たり面積グラフ枠">
          <a:extLst>
            <a:ext uri="{FF2B5EF4-FFF2-40B4-BE49-F238E27FC236}">
              <a16:creationId xmlns:a16="http://schemas.microsoft.com/office/drawing/2014/main" id="{8C82D0DD-5F49-4976-ABE7-FA6C349EFFA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457" name="直線コネクタ 456">
          <a:extLst>
            <a:ext uri="{FF2B5EF4-FFF2-40B4-BE49-F238E27FC236}">
              <a16:creationId xmlns:a16="http://schemas.microsoft.com/office/drawing/2014/main" id="{023934C3-52F7-420A-93F8-119F50FA5B67}"/>
            </a:ext>
          </a:extLst>
        </xdr:cNvPr>
        <xdr:cNvCxnSpPr/>
      </xdr:nvCxnSpPr>
      <xdr:spPr>
        <a:xfrm flipV="1">
          <a:off x="19509104" y="94488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58" name="【保健センター・保健所】&#10;一人当たり面積最小値テキスト">
          <a:extLst>
            <a:ext uri="{FF2B5EF4-FFF2-40B4-BE49-F238E27FC236}">
              <a16:creationId xmlns:a16="http://schemas.microsoft.com/office/drawing/2014/main" id="{90540415-7E28-47B9-8802-860445BE8140}"/>
            </a:ext>
          </a:extLst>
        </xdr:cNvPr>
        <xdr:cNvSpPr txBox="1"/>
      </xdr:nvSpPr>
      <xdr:spPr>
        <a:xfrm>
          <a:off x="1954784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59" name="直線コネクタ 458">
          <a:extLst>
            <a:ext uri="{FF2B5EF4-FFF2-40B4-BE49-F238E27FC236}">
              <a16:creationId xmlns:a16="http://schemas.microsoft.com/office/drawing/2014/main" id="{B9216632-EBB8-43E6-A0C1-5D7121375D71}"/>
            </a:ext>
          </a:extLst>
        </xdr:cNvPr>
        <xdr:cNvCxnSpPr/>
      </xdr:nvCxnSpPr>
      <xdr:spPr>
        <a:xfrm>
          <a:off x="19443700" y="10736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460" name="【保健センター・保健所】&#10;一人当たり面積最大値テキスト">
          <a:extLst>
            <a:ext uri="{FF2B5EF4-FFF2-40B4-BE49-F238E27FC236}">
              <a16:creationId xmlns:a16="http://schemas.microsoft.com/office/drawing/2014/main" id="{66B95A8D-A2E9-4C82-B21D-F57346782130}"/>
            </a:ext>
          </a:extLst>
        </xdr:cNvPr>
        <xdr:cNvSpPr txBox="1"/>
      </xdr:nvSpPr>
      <xdr:spPr>
        <a:xfrm>
          <a:off x="19547840" y="922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461" name="直線コネクタ 460">
          <a:extLst>
            <a:ext uri="{FF2B5EF4-FFF2-40B4-BE49-F238E27FC236}">
              <a16:creationId xmlns:a16="http://schemas.microsoft.com/office/drawing/2014/main" id="{D8D57C56-3225-4A69-A82A-CFAA1E58CE26}"/>
            </a:ext>
          </a:extLst>
        </xdr:cNvPr>
        <xdr:cNvCxnSpPr/>
      </xdr:nvCxnSpPr>
      <xdr:spPr>
        <a:xfrm>
          <a:off x="19443700" y="9448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113047</xdr:rowOff>
    </xdr:from>
    <xdr:ext cx="469744" cy="259045"/>
    <xdr:sp macro="" textlink="">
      <xdr:nvSpPr>
        <xdr:cNvPr id="462" name="【保健センター・保健所】&#10;一人当たり面積平均値テキスト">
          <a:extLst>
            <a:ext uri="{FF2B5EF4-FFF2-40B4-BE49-F238E27FC236}">
              <a16:creationId xmlns:a16="http://schemas.microsoft.com/office/drawing/2014/main" id="{355D6FAB-13BC-4215-BE56-1C7A9F4DBD5A}"/>
            </a:ext>
          </a:extLst>
        </xdr:cNvPr>
        <xdr:cNvSpPr txBox="1"/>
      </xdr:nvSpPr>
      <xdr:spPr>
        <a:xfrm>
          <a:off x="19547840" y="10171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463" name="フローチャート: 判断 462">
          <a:extLst>
            <a:ext uri="{FF2B5EF4-FFF2-40B4-BE49-F238E27FC236}">
              <a16:creationId xmlns:a16="http://schemas.microsoft.com/office/drawing/2014/main" id="{A3D4D8BA-6B7E-4D68-8739-5847AED4458B}"/>
            </a:ext>
          </a:extLst>
        </xdr:cNvPr>
        <xdr:cNvSpPr/>
      </xdr:nvSpPr>
      <xdr:spPr>
        <a:xfrm>
          <a:off x="19458940" y="1031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464" name="フローチャート: 判断 463">
          <a:extLst>
            <a:ext uri="{FF2B5EF4-FFF2-40B4-BE49-F238E27FC236}">
              <a16:creationId xmlns:a16="http://schemas.microsoft.com/office/drawing/2014/main" id="{629BFCAB-5AF5-43BF-9CDC-4833D723A25D}"/>
            </a:ext>
          </a:extLst>
        </xdr:cNvPr>
        <xdr:cNvSpPr/>
      </xdr:nvSpPr>
      <xdr:spPr>
        <a:xfrm>
          <a:off x="18735040" y="10262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48260</xdr:rowOff>
    </xdr:from>
    <xdr:to>
      <xdr:col>107</xdr:col>
      <xdr:colOff>101600</xdr:colOff>
      <xdr:row>61</xdr:row>
      <xdr:rowOff>149860</xdr:rowOff>
    </xdr:to>
    <xdr:sp macro="" textlink="">
      <xdr:nvSpPr>
        <xdr:cNvPr id="465" name="フローチャート: 判断 464">
          <a:extLst>
            <a:ext uri="{FF2B5EF4-FFF2-40B4-BE49-F238E27FC236}">
              <a16:creationId xmlns:a16="http://schemas.microsoft.com/office/drawing/2014/main" id="{863ACE71-371F-4D71-BA0B-DE0C58A251D2}"/>
            </a:ext>
          </a:extLst>
        </xdr:cNvPr>
        <xdr:cNvSpPr/>
      </xdr:nvSpPr>
      <xdr:spPr>
        <a:xfrm>
          <a:off x="1793748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162560</xdr:rowOff>
    </xdr:from>
    <xdr:to>
      <xdr:col>102</xdr:col>
      <xdr:colOff>165100</xdr:colOff>
      <xdr:row>61</xdr:row>
      <xdr:rowOff>92710</xdr:rowOff>
    </xdr:to>
    <xdr:sp macro="" textlink="">
      <xdr:nvSpPr>
        <xdr:cNvPr id="466" name="フローチャート: 判断 465">
          <a:extLst>
            <a:ext uri="{FF2B5EF4-FFF2-40B4-BE49-F238E27FC236}">
              <a16:creationId xmlns:a16="http://schemas.microsoft.com/office/drawing/2014/main" id="{43429B95-BEE2-434D-A783-4312ACA90D3D}"/>
            </a:ext>
          </a:extLst>
        </xdr:cNvPr>
        <xdr:cNvSpPr/>
      </xdr:nvSpPr>
      <xdr:spPr>
        <a:xfrm>
          <a:off x="17162780" y="10220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ED13A051-7E27-40E0-A9FE-BEADF724D2BF}"/>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9C5E58CE-F803-4D9C-B62F-484076520C3C}"/>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82E78C6F-207E-41E8-AB83-7D179B1B5ABE}"/>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C59B5130-785B-4EAA-8ACE-73D2A0F2A72C}"/>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814E0E64-3078-43BF-9358-8034B980EC1A}"/>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472" name="楕円 471">
          <a:extLst>
            <a:ext uri="{FF2B5EF4-FFF2-40B4-BE49-F238E27FC236}">
              <a16:creationId xmlns:a16="http://schemas.microsoft.com/office/drawing/2014/main" id="{6808B52C-CE03-40C5-A34F-53B439F9E6BF}"/>
            </a:ext>
          </a:extLst>
        </xdr:cNvPr>
        <xdr:cNvSpPr/>
      </xdr:nvSpPr>
      <xdr:spPr>
        <a:xfrm>
          <a:off x="1945894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156227</xdr:rowOff>
    </xdr:from>
    <xdr:ext cx="469744" cy="259045"/>
    <xdr:sp macro="" textlink="">
      <xdr:nvSpPr>
        <xdr:cNvPr id="473" name="【保健センター・保健所】&#10;一人当たり面積該当値テキスト">
          <a:extLst>
            <a:ext uri="{FF2B5EF4-FFF2-40B4-BE49-F238E27FC236}">
              <a16:creationId xmlns:a16="http://schemas.microsoft.com/office/drawing/2014/main" id="{6CC49AF4-D7B7-40AA-9C12-1F1CD9AD1AA4}"/>
            </a:ext>
          </a:extLst>
        </xdr:cNvPr>
        <xdr:cNvSpPr txBox="1"/>
      </xdr:nvSpPr>
      <xdr:spPr>
        <a:xfrm>
          <a:off x="19547840"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xdr:rowOff>
    </xdr:from>
    <xdr:to>
      <xdr:col>112</xdr:col>
      <xdr:colOff>38100</xdr:colOff>
      <xdr:row>62</xdr:row>
      <xdr:rowOff>111760</xdr:rowOff>
    </xdr:to>
    <xdr:sp macro="" textlink="">
      <xdr:nvSpPr>
        <xdr:cNvPr id="474" name="楕円 473">
          <a:extLst>
            <a:ext uri="{FF2B5EF4-FFF2-40B4-BE49-F238E27FC236}">
              <a16:creationId xmlns:a16="http://schemas.microsoft.com/office/drawing/2014/main" id="{9371D9D1-62FD-4DD4-BC1F-FF4EBC36DDB0}"/>
            </a:ext>
          </a:extLst>
        </xdr:cNvPr>
        <xdr:cNvSpPr/>
      </xdr:nvSpPr>
      <xdr:spPr>
        <a:xfrm>
          <a:off x="18735040" y="104038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57150</xdr:rowOff>
    </xdr:from>
    <xdr:to>
      <xdr:col>116</xdr:col>
      <xdr:colOff>63500</xdr:colOff>
      <xdr:row>62</xdr:row>
      <xdr:rowOff>60960</xdr:rowOff>
    </xdr:to>
    <xdr:cxnSp macro="">
      <xdr:nvCxnSpPr>
        <xdr:cNvPr id="475" name="直線コネクタ 474">
          <a:extLst>
            <a:ext uri="{FF2B5EF4-FFF2-40B4-BE49-F238E27FC236}">
              <a16:creationId xmlns:a16="http://schemas.microsoft.com/office/drawing/2014/main" id="{CACF1A3A-EB6A-49DB-A1DF-2D38936DDA9A}"/>
            </a:ext>
          </a:extLst>
        </xdr:cNvPr>
        <xdr:cNvCxnSpPr/>
      </xdr:nvCxnSpPr>
      <xdr:spPr>
        <a:xfrm flipV="1">
          <a:off x="18778220" y="1045083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476" name="楕円 475">
          <a:extLst>
            <a:ext uri="{FF2B5EF4-FFF2-40B4-BE49-F238E27FC236}">
              <a16:creationId xmlns:a16="http://schemas.microsoft.com/office/drawing/2014/main" id="{8EEF6B67-36AE-4484-B7F8-F0AE1C7ECE0F}"/>
            </a:ext>
          </a:extLst>
        </xdr:cNvPr>
        <xdr:cNvSpPr/>
      </xdr:nvSpPr>
      <xdr:spPr>
        <a:xfrm>
          <a:off x="1793748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60960</xdr:rowOff>
    </xdr:from>
    <xdr:to>
      <xdr:col>111</xdr:col>
      <xdr:colOff>177800</xdr:colOff>
      <xdr:row>62</xdr:row>
      <xdr:rowOff>68580</xdr:rowOff>
    </xdr:to>
    <xdr:cxnSp macro="">
      <xdr:nvCxnSpPr>
        <xdr:cNvPr id="477" name="直線コネクタ 476">
          <a:extLst>
            <a:ext uri="{FF2B5EF4-FFF2-40B4-BE49-F238E27FC236}">
              <a16:creationId xmlns:a16="http://schemas.microsoft.com/office/drawing/2014/main" id="{FC96AA0F-5FC7-42AB-8115-033A92027871}"/>
            </a:ext>
          </a:extLst>
        </xdr:cNvPr>
        <xdr:cNvCxnSpPr/>
      </xdr:nvCxnSpPr>
      <xdr:spPr>
        <a:xfrm flipV="1">
          <a:off x="17988280" y="1045464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21590</xdr:rowOff>
    </xdr:from>
    <xdr:to>
      <xdr:col>102</xdr:col>
      <xdr:colOff>165100</xdr:colOff>
      <xdr:row>62</xdr:row>
      <xdr:rowOff>123190</xdr:rowOff>
    </xdr:to>
    <xdr:sp macro="" textlink="">
      <xdr:nvSpPr>
        <xdr:cNvPr id="478" name="楕円 477">
          <a:extLst>
            <a:ext uri="{FF2B5EF4-FFF2-40B4-BE49-F238E27FC236}">
              <a16:creationId xmlns:a16="http://schemas.microsoft.com/office/drawing/2014/main" id="{84EF267F-00A5-4600-AACF-435BD51CB2E7}"/>
            </a:ext>
          </a:extLst>
        </xdr:cNvPr>
        <xdr:cNvSpPr/>
      </xdr:nvSpPr>
      <xdr:spPr>
        <a:xfrm>
          <a:off x="1716278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68580</xdr:rowOff>
    </xdr:from>
    <xdr:to>
      <xdr:col>107</xdr:col>
      <xdr:colOff>50800</xdr:colOff>
      <xdr:row>62</xdr:row>
      <xdr:rowOff>72390</xdr:rowOff>
    </xdr:to>
    <xdr:cxnSp macro="">
      <xdr:nvCxnSpPr>
        <xdr:cNvPr id="479" name="直線コネクタ 478">
          <a:extLst>
            <a:ext uri="{FF2B5EF4-FFF2-40B4-BE49-F238E27FC236}">
              <a16:creationId xmlns:a16="http://schemas.microsoft.com/office/drawing/2014/main" id="{788AA6C1-4C9D-4E9C-9D7B-B72B8A07334E}"/>
            </a:ext>
          </a:extLst>
        </xdr:cNvPr>
        <xdr:cNvCxnSpPr/>
      </xdr:nvCxnSpPr>
      <xdr:spPr>
        <a:xfrm flipV="1">
          <a:off x="17213580" y="1046226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154957</xdr:rowOff>
    </xdr:from>
    <xdr:ext cx="469744" cy="259045"/>
    <xdr:sp macro="" textlink="">
      <xdr:nvSpPr>
        <xdr:cNvPr id="480" name="n_1aveValue【保健センター・保健所】&#10;一人当たり面積">
          <a:extLst>
            <a:ext uri="{FF2B5EF4-FFF2-40B4-BE49-F238E27FC236}">
              <a16:creationId xmlns:a16="http://schemas.microsoft.com/office/drawing/2014/main" id="{D7FF33F6-772A-4304-B2A3-4C00281DA7EB}"/>
            </a:ext>
          </a:extLst>
        </xdr:cNvPr>
        <xdr:cNvSpPr txBox="1"/>
      </xdr:nvSpPr>
      <xdr:spPr>
        <a:xfrm>
          <a:off x="185611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166387</xdr:rowOff>
    </xdr:from>
    <xdr:ext cx="469744" cy="259045"/>
    <xdr:sp macro="" textlink="">
      <xdr:nvSpPr>
        <xdr:cNvPr id="481" name="n_2aveValue【保健センター・保健所】&#10;一人当たり面積">
          <a:extLst>
            <a:ext uri="{FF2B5EF4-FFF2-40B4-BE49-F238E27FC236}">
              <a16:creationId xmlns:a16="http://schemas.microsoft.com/office/drawing/2014/main" id="{5F225CEC-A81E-4DFA-91F7-F62C45FBCE20}"/>
            </a:ext>
          </a:extLst>
        </xdr:cNvPr>
        <xdr:cNvSpPr txBox="1"/>
      </xdr:nvSpPr>
      <xdr:spPr>
        <a:xfrm>
          <a:off x="1777626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109237</xdr:rowOff>
    </xdr:from>
    <xdr:ext cx="469744" cy="259045"/>
    <xdr:sp macro="" textlink="">
      <xdr:nvSpPr>
        <xdr:cNvPr id="482" name="n_3aveValue【保健センター・保健所】&#10;一人当たり面積">
          <a:extLst>
            <a:ext uri="{FF2B5EF4-FFF2-40B4-BE49-F238E27FC236}">
              <a16:creationId xmlns:a16="http://schemas.microsoft.com/office/drawing/2014/main" id="{9FC02181-8561-46C0-B434-F683D700AAB1}"/>
            </a:ext>
          </a:extLst>
        </xdr:cNvPr>
        <xdr:cNvSpPr txBox="1"/>
      </xdr:nvSpPr>
      <xdr:spPr>
        <a:xfrm>
          <a:off x="17001567"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102887</xdr:rowOff>
    </xdr:from>
    <xdr:ext cx="469744" cy="259045"/>
    <xdr:sp macro="" textlink="">
      <xdr:nvSpPr>
        <xdr:cNvPr id="483" name="n_1mainValue【保健センター・保健所】&#10;一人当たり面積">
          <a:extLst>
            <a:ext uri="{FF2B5EF4-FFF2-40B4-BE49-F238E27FC236}">
              <a16:creationId xmlns:a16="http://schemas.microsoft.com/office/drawing/2014/main" id="{83B1FE5E-95D8-4AF1-8B17-D3DF11F84968}"/>
            </a:ext>
          </a:extLst>
        </xdr:cNvPr>
        <xdr:cNvSpPr txBox="1"/>
      </xdr:nvSpPr>
      <xdr:spPr>
        <a:xfrm>
          <a:off x="1856112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110507</xdr:rowOff>
    </xdr:from>
    <xdr:ext cx="469744" cy="259045"/>
    <xdr:sp macro="" textlink="">
      <xdr:nvSpPr>
        <xdr:cNvPr id="484" name="n_2mainValue【保健センター・保健所】&#10;一人当たり面積">
          <a:extLst>
            <a:ext uri="{FF2B5EF4-FFF2-40B4-BE49-F238E27FC236}">
              <a16:creationId xmlns:a16="http://schemas.microsoft.com/office/drawing/2014/main" id="{949B2AC4-8EA9-458B-B2B2-C51A2D2FC1BB}"/>
            </a:ext>
          </a:extLst>
        </xdr:cNvPr>
        <xdr:cNvSpPr txBox="1"/>
      </xdr:nvSpPr>
      <xdr:spPr>
        <a:xfrm>
          <a:off x="17776267"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114317</xdr:rowOff>
    </xdr:from>
    <xdr:ext cx="469744" cy="259045"/>
    <xdr:sp macro="" textlink="">
      <xdr:nvSpPr>
        <xdr:cNvPr id="485" name="n_3mainValue【保健センター・保健所】&#10;一人当たり面積">
          <a:extLst>
            <a:ext uri="{FF2B5EF4-FFF2-40B4-BE49-F238E27FC236}">
              <a16:creationId xmlns:a16="http://schemas.microsoft.com/office/drawing/2014/main" id="{6272692B-108C-4D56-9607-ABC0AB071CA3}"/>
            </a:ext>
          </a:extLst>
        </xdr:cNvPr>
        <xdr:cNvSpPr txBox="1"/>
      </xdr:nvSpPr>
      <xdr:spPr>
        <a:xfrm>
          <a:off x="17001567"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a:extLst>
            <a:ext uri="{FF2B5EF4-FFF2-40B4-BE49-F238E27FC236}">
              <a16:creationId xmlns:a16="http://schemas.microsoft.com/office/drawing/2014/main" id="{9DE61543-7A7B-42DB-976F-F3CBDAB74BEF}"/>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a:extLst>
            <a:ext uri="{FF2B5EF4-FFF2-40B4-BE49-F238E27FC236}">
              <a16:creationId xmlns:a16="http://schemas.microsoft.com/office/drawing/2014/main" id="{E647EC50-7181-4AE3-95AF-42BD863D5B0C}"/>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a:extLst>
            <a:ext uri="{FF2B5EF4-FFF2-40B4-BE49-F238E27FC236}">
              <a16:creationId xmlns:a16="http://schemas.microsoft.com/office/drawing/2014/main" id="{AFF0A60B-ACA0-4E20-BE75-EDDEAEA88781}"/>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a:extLst>
            <a:ext uri="{FF2B5EF4-FFF2-40B4-BE49-F238E27FC236}">
              <a16:creationId xmlns:a16="http://schemas.microsoft.com/office/drawing/2014/main" id="{E696A387-79F9-4792-BF09-0935CBAF1F9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a:extLst>
            <a:ext uri="{FF2B5EF4-FFF2-40B4-BE49-F238E27FC236}">
              <a16:creationId xmlns:a16="http://schemas.microsoft.com/office/drawing/2014/main" id="{15688CD1-D1A8-49EC-9CD4-F46F360BF2D4}"/>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a:extLst>
            <a:ext uri="{FF2B5EF4-FFF2-40B4-BE49-F238E27FC236}">
              <a16:creationId xmlns:a16="http://schemas.microsoft.com/office/drawing/2014/main" id="{3BEE848C-8546-4302-86AD-39E9B3C0A06F}"/>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a:extLst>
            <a:ext uri="{FF2B5EF4-FFF2-40B4-BE49-F238E27FC236}">
              <a16:creationId xmlns:a16="http://schemas.microsoft.com/office/drawing/2014/main" id="{442D5903-BDC5-44B3-B04C-49E1124B0A4C}"/>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a:extLst>
            <a:ext uri="{FF2B5EF4-FFF2-40B4-BE49-F238E27FC236}">
              <a16:creationId xmlns:a16="http://schemas.microsoft.com/office/drawing/2014/main" id="{DB2526B4-EF55-4362-B3ED-ED1545F4415A}"/>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a:extLst>
            <a:ext uri="{FF2B5EF4-FFF2-40B4-BE49-F238E27FC236}">
              <a16:creationId xmlns:a16="http://schemas.microsoft.com/office/drawing/2014/main" id="{EB5271A9-3506-4091-951C-DD538B42FAB7}"/>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a:extLst>
            <a:ext uri="{FF2B5EF4-FFF2-40B4-BE49-F238E27FC236}">
              <a16:creationId xmlns:a16="http://schemas.microsoft.com/office/drawing/2014/main" id="{513F55C1-6838-468E-8476-E5F2DBB691D4}"/>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6" name="直線コネクタ 495">
          <a:extLst>
            <a:ext uri="{FF2B5EF4-FFF2-40B4-BE49-F238E27FC236}">
              <a16:creationId xmlns:a16="http://schemas.microsoft.com/office/drawing/2014/main" id="{87F1B4D3-8D2F-4D15-B3AE-B44EC11B6EC3}"/>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7" name="テキスト ボックス 496">
          <a:extLst>
            <a:ext uri="{FF2B5EF4-FFF2-40B4-BE49-F238E27FC236}">
              <a16:creationId xmlns:a16="http://schemas.microsoft.com/office/drawing/2014/main" id="{C917B392-3290-49F4-98AB-C7C8CC8D44F3}"/>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8" name="直線コネクタ 497">
          <a:extLst>
            <a:ext uri="{FF2B5EF4-FFF2-40B4-BE49-F238E27FC236}">
              <a16:creationId xmlns:a16="http://schemas.microsoft.com/office/drawing/2014/main" id="{901149AC-C1D5-40C8-B311-993A253B0A35}"/>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9" name="テキスト ボックス 498">
          <a:extLst>
            <a:ext uri="{FF2B5EF4-FFF2-40B4-BE49-F238E27FC236}">
              <a16:creationId xmlns:a16="http://schemas.microsoft.com/office/drawing/2014/main" id="{9F3DF67E-9BA9-4C88-9105-DA43B5EBBDE2}"/>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0" name="直線コネクタ 499">
          <a:extLst>
            <a:ext uri="{FF2B5EF4-FFF2-40B4-BE49-F238E27FC236}">
              <a16:creationId xmlns:a16="http://schemas.microsoft.com/office/drawing/2014/main" id="{D24F6D07-250C-4E8D-9D23-4B047EC87ACD}"/>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1" name="テキスト ボックス 500">
          <a:extLst>
            <a:ext uri="{FF2B5EF4-FFF2-40B4-BE49-F238E27FC236}">
              <a16:creationId xmlns:a16="http://schemas.microsoft.com/office/drawing/2014/main" id="{B8F38BD8-B702-4C64-A821-08F567F2C1A6}"/>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2" name="直線コネクタ 501">
          <a:extLst>
            <a:ext uri="{FF2B5EF4-FFF2-40B4-BE49-F238E27FC236}">
              <a16:creationId xmlns:a16="http://schemas.microsoft.com/office/drawing/2014/main" id="{D43F8B1B-04D5-4A9A-9A67-012F07BAAE01}"/>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3" name="テキスト ボックス 502">
          <a:extLst>
            <a:ext uri="{FF2B5EF4-FFF2-40B4-BE49-F238E27FC236}">
              <a16:creationId xmlns:a16="http://schemas.microsoft.com/office/drawing/2014/main" id="{AEA2338D-0815-4FCB-8A3E-6F270F74FAE5}"/>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4" name="直線コネクタ 503">
          <a:extLst>
            <a:ext uri="{FF2B5EF4-FFF2-40B4-BE49-F238E27FC236}">
              <a16:creationId xmlns:a16="http://schemas.microsoft.com/office/drawing/2014/main" id="{65760E9A-6CCE-4278-9E9E-5B8F7A29CCC9}"/>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5" name="テキスト ボックス 504">
          <a:extLst>
            <a:ext uri="{FF2B5EF4-FFF2-40B4-BE49-F238E27FC236}">
              <a16:creationId xmlns:a16="http://schemas.microsoft.com/office/drawing/2014/main" id="{4738BE43-7F6D-498D-B111-48E9DDC05CFE}"/>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6" name="直線コネクタ 505">
          <a:extLst>
            <a:ext uri="{FF2B5EF4-FFF2-40B4-BE49-F238E27FC236}">
              <a16:creationId xmlns:a16="http://schemas.microsoft.com/office/drawing/2014/main" id="{9D611AA2-C9FF-4343-9975-2E10201583AE}"/>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7" name="テキスト ボックス 506">
          <a:extLst>
            <a:ext uri="{FF2B5EF4-FFF2-40B4-BE49-F238E27FC236}">
              <a16:creationId xmlns:a16="http://schemas.microsoft.com/office/drawing/2014/main" id="{D7344E73-1363-4AAD-8B4F-049FC9D8D0B2}"/>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a:extLst>
            <a:ext uri="{FF2B5EF4-FFF2-40B4-BE49-F238E27FC236}">
              <a16:creationId xmlns:a16="http://schemas.microsoft.com/office/drawing/2014/main" id="{894B0761-E7F3-4A43-82C0-D8041728E5D5}"/>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a:extLst>
            <a:ext uri="{FF2B5EF4-FFF2-40B4-BE49-F238E27FC236}">
              <a16:creationId xmlns:a16="http://schemas.microsoft.com/office/drawing/2014/main" id="{B39C88EB-1447-4C01-B714-7F7BA1A992FC}"/>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消防施設】&#10;有形固定資産減価償却率グラフ枠">
          <a:extLst>
            <a:ext uri="{FF2B5EF4-FFF2-40B4-BE49-F238E27FC236}">
              <a16:creationId xmlns:a16="http://schemas.microsoft.com/office/drawing/2014/main" id="{FBC77B8C-25B5-4DE8-8DAE-EEE34E7C492E}"/>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511" name="直線コネクタ 510">
          <a:extLst>
            <a:ext uri="{FF2B5EF4-FFF2-40B4-BE49-F238E27FC236}">
              <a16:creationId xmlns:a16="http://schemas.microsoft.com/office/drawing/2014/main" id="{5B02B5F8-B320-4D9F-8EB9-77F677E6D700}"/>
            </a:ext>
          </a:extLst>
        </xdr:cNvPr>
        <xdr:cNvCxnSpPr/>
      </xdr:nvCxnSpPr>
      <xdr:spPr>
        <a:xfrm flipV="1">
          <a:off x="14375764" y="13138513"/>
          <a:ext cx="0" cy="128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512" name="【消防施設】&#10;有形固定資産減価償却率最小値テキスト">
          <a:extLst>
            <a:ext uri="{FF2B5EF4-FFF2-40B4-BE49-F238E27FC236}">
              <a16:creationId xmlns:a16="http://schemas.microsoft.com/office/drawing/2014/main" id="{36B8EC59-6FEA-44A3-B8A4-4A245E86BCD6}"/>
            </a:ext>
          </a:extLst>
        </xdr:cNvPr>
        <xdr:cNvSpPr txBox="1"/>
      </xdr:nvSpPr>
      <xdr:spPr>
        <a:xfrm>
          <a:off x="14414500" y="144279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513" name="直線コネクタ 512">
          <a:extLst>
            <a:ext uri="{FF2B5EF4-FFF2-40B4-BE49-F238E27FC236}">
              <a16:creationId xmlns:a16="http://schemas.microsoft.com/office/drawing/2014/main" id="{0A289E09-9BF0-4DD3-8182-D1B781838FC1}"/>
            </a:ext>
          </a:extLst>
        </xdr:cNvPr>
        <xdr:cNvCxnSpPr/>
      </xdr:nvCxnSpPr>
      <xdr:spPr>
        <a:xfrm>
          <a:off x="14287500" y="14424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514" name="【消防施設】&#10;有形固定資産減価償却率最大値テキスト">
          <a:extLst>
            <a:ext uri="{FF2B5EF4-FFF2-40B4-BE49-F238E27FC236}">
              <a16:creationId xmlns:a16="http://schemas.microsoft.com/office/drawing/2014/main" id="{90093D0B-0860-4006-9C5F-20298B9045C9}"/>
            </a:ext>
          </a:extLst>
        </xdr:cNvPr>
        <xdr:cNvSpPr txBox="1"/>
      </xdr:nvSpPr>
      <xdr:spPr>
        <a:xfrm>
          <a:off x="14414500" y="12917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515" name="直線コネクタ 514">
          <a:extLst>
            <a:ext uri="{FF2B5EF4-FFF2-40B4-BE49-F238E27FC236}">
              <a16:creationId xmlns:a16="http://schemas.microsoft.com/office/drawing/2014/main" id="{0CD5E489-00B2-4784-9D5B-7726CCB8E366}"/>
            </a:ext>
          </a:extLst>
        </xdr:cNvPr>
        <xdr:cNvCxnSpPr/>
      </xdr:nvCxnSpPr>
      <xdr:spPr>
        <a:xfrm>
          <a:off x="14287500" y="131385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516" name="【消防施設】&#10;有形固定資産減価償却率平均値テキスト">
          <a:extLst>
            <a:ext uri="{FF2B5EF4-FFF2-40B4-BE49-F238E27FC236}">
              <a16:creationId xmlns:a16="http://schemas.microsoft.com/office/drawing/2014/main" id="{98EA9005-F044-4E2A-AAE5-DDB0078E8CA8}"/>
            </a:ext>
          </a:extLst>
        </xdr:cNvPr>
        <xdr:cNvSpPr txBox="1"/>
      </xdr:nvSpPr>
      <xdr:spPr>
        <a:xfrm>
          <a:off x="14414500" y="136343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517" name="フローチャート: 判断 516">
          <a:extLst>
            <a:ext uri="{FF2B5EF4-FFF2-40B4-BE49-F238E27FC236}">
              <a16:creationId xmlns:a16="http://schemas.microsoft.com/office/drawing/2014/main" id="{A54D5D7B-E5F3-490E-970D-FD94E4230DDF}"/>
            </a:ext>
          </a:extLst>
        </xdr:cNvPr>
        <xdr:cNvSpPr/>
      </xdr:nvSpPr>
      <xdr:spPr>
        <a:xfrm>
          <a:off x="14325600" y="1365594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18" name="フローチャート: 判断 517">
          <a:extLst>
            <a:ext uri="{FF2B5EF4-FFF2-40B4-BE49-F238E27FC236}">
              <a16:creationId xmlns:a16="http://schemas.microsoft.com/office/drawing/2014/main" id="{647B1302-315D-4781-88DF-B9A42F8EF679}"/>
            </a:ext>
          </a:extLst>
        </xdr:cNvPr>
        <xdr:cNvSpPr/>
      </xdr:nvSpPr>
      <xdr:spPr>
        <a:xfrm>
          <a:off x="13578840" y="136722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519" name="フローチャート: 判断 518">
          <a:extLst>
            <a:ext uri="{FF2B5EF4-FFF2-40B4-BE49-F238E27FC236}">
              <a16:creationId xmlns:a16="http://schemas.microsoft.com/office/drawing/2014/main" id="{19136FBB-F855-4C50-B6C5-2C84665DE36C}"/>
            </a:ext>
          </a:extLst>
        </xdr:cNvPr>
        <xdr:cNvSpPr/>
      </xdr:nvSpPr>
      <xdr:spPr>
        <a:xfrm>
          <a:off x="12804140" y="1362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520" name="フローチャート: 判断 519">
          <a:extLst>
            <a:ext uri="{FF2B5EF4-FFF2-40B4-BE49-F238E27FC236}">
              <a16:creationId xmlns:a16="http://schemas.microsoft.com/office/drawing/2014/main" id="{BE83E8EE-6655-4B41-BF01-8B9BA6D42E24}"/>
            </a:ext>
          </a:extLst>
        </xdr:cNvPr>
        <xdr:cNvSpPr/>
      </xdr:nvSpPr>
      <xdr:spPr>
        <a:xfrm>
          <a:off x="12029440" y="13489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2029B09E-A275-4AAF-89E1-EF98A0ED8563}"/>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3240A3B5-D2F9-476A-B8F7-F5426603490B}"/>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EDF96256-E4A9-42DE-AA46-2B0D09474D6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9E5374B1-3D2B-447D-9DE7-CFF867DE13EB}"/>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F673E62E-C0E1-4E04-8DF5-DAF501438E55}"/>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29755</xdr:rowOff>
    </xdr:from>
    <xdr:to>
      <xdr:col>85</xdr:col>
      <xdr:colOff>177800</xdr:colOff>
      <xdr:row>81</xdr:row>
      <xdr:rowOff>131355</xdr:rowOff>
    </xdr:to>
    <xdr:sp macro="" textlink="">
      <xdr:nvSpPr>
        <xdr:cNvPr id="526" name="楕円 525">
          <a:extLst>
            <a:ext uri="{FF2B5EF4-FFF2-40B4-BE49-F238E27FC236}">
              <a16:creationId xmlns:a16="http://schemas.microsoft.com/office/drawing/2014/main" id="{9F1AC68D-57CB-4EFA-9FDC-E15DA365CC57}"/>
            </a:ext>
          </a:extLst>
        </xdr:cNvPr>
        <xdr:cNvSpPr/>
      </xdr:nvSpPr>
      <xdr:spPr>
        <a:xfrm>
          <a:off x="14325600" y="136085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52632</xdr:rowOff>
    </xdr:from>
    <xdr:ext cx="405111" cy="259045"/>
    <xdr:sp macro="" textlink="">
      <xdr:nvSpPr>
        <xdr:cNvPr id="527" name="【消防施設】&#10;有形固定資産減価償却率該当値テキスト">
          <a:extLst>
            <a:ext uri="{FF2B5EF4-FFF2-40B4-BE49-F238E27FC236}">
              <a16:creationId xmlns:a16="http://schemas.microsoft.com/office/drawing/2014/main" id="{68E7C3BD-477C-4FA6-B4BA-81C628E621AF}"/>
            </a:ext>
          </a:extLst>
        </xdr:cNvPr>
        <xdr:cNvSpPr txBox="1"/>
      </xdr:nvSpPr>
      <xdr:spPr>
        <a:xfrm>
          <a:off x="14414500" y="1346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163649</xdr:rowOff>
    </xdr:from>
    <xdr:to>
      <xdr:col>81</xdr:col>
      <xdr:colOff>101600</xdr:colOff>
      <xdr:row>81</xdr:row>
      <xdr:rowOff>93799</xdr:rowOff>
    </xdr:to>
    <xdr:sp macro="" textlink="">
      <xdr:nvSpPr>
        <xdr:cNvPr id="528" name="楕円 527">
          <a:extLst>
            <a:ext uri="{FF2B5EF4-FFF2-40B4-BE49-F238E27FC236}">
              <a16:creationId xmlns:a16="http://schemas.microsoft.com/office/drawing/2014/main" id="{66AFDC75-2C83-4B5A-BF61-A8C0ED2F1CEF}"/>
            </a:ext>
          </a:extLst>
        </xdr:cNvPr>
        <xdr:cNvSpPr/>
      </xdr:nvSpPr>
      <xdr:spPr>
        <a:xfrm>
          <a:off x="13578840" y="135748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42999</xdr:rowOff>
    </xdr:from>
    <xdr:to>
      <xdr:col>85</xdr:col>
      <xdr:colOff>127000</xdr:colOff>
      <xdr:row>81</xdr:row>
      <xdr:rowOff>80555</xdr:rowOff>
    </xdr:to>
    <xdr:cxnSp macro="">
      <xdr:nvCxnSpPr>
        <xdr:cNvPr id="529" name="直線コネクタ 528">
          <a:extLst>
            <a:ext uri="{FF2B5EF4-FFF2-40B4-BE49-F238E27FC236}">
              <a16:creationId xmlns:a16="http://schemas.microsoft.com/office/drawing/2014/main" id="{BDCF2C95-8A07-433A-B907-7D5A5B0731E8}"/>
            </a:ext>
          </a:extLst>
        </xdr:cNvPr>
        <xdr:cNvCxnSpPr/>
      </xdr:nvCxnSpPr>
      <xdr:spPr>
        <a:xfrm>
          <a:off x="13629640" y="13621839"/>
          <a:ext cx="7467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145687</xdr:rowOff>
    </xdr:from>
    <xdr:to>
      <xdr:col>76</xdr:col>
      <xdr:colOff>165100</xdr:colOff>
      <xdr:row>81</xdr:row>
      <xdr:rowOff>75837</xdr:rowOff>
    </xdr:to>
    <xdr:sp macro="" textlink="">
      <xdr:nvSpPr>
        <xdr:cNvPr id="530" name="楕円 529">
          <a:extLst>
            <a:ext uri="{FF2B5EF4-FFF2-40B4-BE49-F238E27FC236}">
              <a16:creationId xmlns:a16="http://schemas.microsoft.com/office/drawing/2014/main" id="{AD1A7DEB-A4FC-44E8-8BF0-46946A50575E}"/>
            </a:ext>
          </a:extLst>
        </xdr:cNvPr>
        <xdr:cNvSpPr/>
      </xdr:nvSpPr>
      <xdr:spPr>
        <a:xfrm>
          <a:off x="12804140" y="13556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25037</xdr:rowOff>
    </xdr:from>
    <xdr:to>
      <xdr:col>81</xdr:col>
      <xdr:colOff>50800</xdr:colOff>
      <xdr:row>81</xdr:row>
      <xdr:rowOff>42999</xdr:rowOff>
    </xdr:to>
    <xdr:cxnSp macro="">
      <xdr:nvCxnSpPr>
        <xdr:cNvPr id="531" name="直線コネクタ 530">
          <a:extLst>
            <a:ext uri="{FF2B5EF4-FFF2-40B4-BE49-F238E27FC236}">
              <a16:creationId xmlns:a16="http://schemas.microsoft.com/office/drawing/2014/main" id="{8610017C-C475-44F4-B192-2193CA0871B5}"/>
            </a:ext>
          </a:extLst>
        </xdr:cNvPr>
        <xdr:cNvCxnSpPr/>
      </xdr:nvCxnSpPr>
      <xdr:spPr>
        <a:xfrm>
          <a:off x="12854940" y="13603877"/>
          <a:ext cx="7747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91802</xdr:rowOff>
    </xdr:from>
    <xdr:to>
      <xdr:col>72</xdr:col>
      <xdr:colOff>38100</xdr:colOff>
      <xdr:row>84</xdr:row>
      <xdr:rowOff>21952</xdr:rowOff>
    </xdr:to>
    <xdr:sp macro="" textlink="">
      <xdr:nvSpPr>
        <xdr:cNvPr id="532" name="楕円 531">
          <a:extLst>
            <a:ext uri="{FF2B5EF4-FFF2-40B4-BE49-F238E27FC236}">
              <a16:creationId xmlns:a16="http://schemas.microsoft.com/office/drawing/2014/main" id="{B217B350-4B9B-477D-B572-66D31A8172DD}"/>
            </a:ext>
          </a:extLst>
        </xdr:cNvPr>
        <xdr:cNvSpPr/>
      </xdr:nvSpPr>
      <xdr:spPr>
        <a:xfrm>
          <a:off x="12029440" y="140059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25037</xdr:rowOff>
    </xdr:from>
    <xdr:to>
      <xdr:col>76</xdr:col>
      <xdr:colOff>114300</xdr:colOff>
      <xdr:row>83</xdr:row>
      <xdr:rowOff>142602</xdr:rowOff>
    </xdr:to>
    <xdr:cxnSp macro="">
      <xdr:nvCxnSpPr>
        <xdr:cNvPr id="533" name="直線コネクタ 532">
          <a:extLst>
            <a:ext uri="{FF2B5EF4-FFF2-40B4-BE49-F238E27FC236}">
              <a16:creationId xmlns:a16="http://schemas.microsoft.com/office/drawing/2014/main" id="{FE45E4CD-E29B-4544-8002-D6FE827C5CED}"/>
            </a:ext>
          </a:extLst>
        </xdr:cNvPr>
        <xdr:cNvCxnSpPr/>
      </xdr:nvCxnSpPr>
      <xdr:spPr>
        <a:xfrm flipV="1">
          <a:off x="12072620" y="13603877"/>
          <a:ext cx="782320" cy="4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534" name="n_1aveValue【消防施設】&#10;有形固定資産減価償却率">
          <a:extLst>
            <a:ext uri="{FF2B5EF4-FFF2-40B4-BE49-F238E27FC236}">
              <a16:creationId xmlns:a16="http://schemas.microsoft.com/office/drawing/2014/main" id="{81F3ED3F-C8EA-486F-BF73-36DEAA655287}"/>
            </a:ext>
          </a:extLst>
        </xdr:cNvPr>
        <xdr:cNvSpPr txBox="1"/>
      </xdr:nvSpPr>
      <xdr:spPr>
        <a:xfrm>
          <a:off x="13437244" y="13761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138809</xdr:rowOff>
    </xdr:from>
    <xdr:ext cx="405111" cy="259045"/>
    <xdr:sp macro="" textlink="">
      <xdr:nvSpPr>
        <xdr:cNvPr id="535" name="n_2aveValue【消防施設】&#10;有形固定資産減価償却率">
          <a:extLst>
            <a:ext uri="{FF2B5EF4-FFF2-40B4-BE49-F238E27FC236}">
              <a16:creationId xmlns:a16="http://schemas.microsoft.com/office/drawing/2014/main" id="{70E6A184-E49E-42D0-B286-643014100FD7}"/>
            </a:ext>
          </a:extLst>
        </xdr:cNvPr>
        <xdr:cNvSpPr txBox="1"/>
      </xdr:nvSpPr>
      <xdr:spPr>
        <a:xfrm>
          <a:off x="12675244" y="1371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536" name="n_3aveValue【消防施設】&#10;有形固定資産減価償却率">
          <a:extLst>
            <a:ext uri="{FF2B5EF4-FFF2-40B4-BE49-F238E27FC236}">
              <a16:creationId xmlns:a16="http://schemas.microsoft.com/office/drawing/2014/main" id="{588EE3B5-B31C-4F37-AEC6-BDB02F569C16}"/>
            </a:ext>
          </a:extLst>
        </xdr:cNvPr>
        <xdr:cNvSpPr txBox="1"/>
      </xdr:nvSpPr>
      <xdr:spPr>
        <a:xfrm>
          <a:off x="11900544" y="1326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110326</xdr:rowOff>
    </xdr:from>
    <xdr:ext cx="405111" cy="259045"/>
    <xdr:sp macro="" textlink="">
      <xdr:nvSpPr>
        <xdr:cNvPr id="537" name="n_1mainValue【消防施設】&#10;有形固定資産減価償却率">
          <a:extLst>
            <a:ext uri="{FF2B5EF4-FFF2-40B4-BE49-F238E27FC236}">
              <a16:creationId xmlns:a16="http://schemas.microsoft.com/office/drawing/2014/main" id="{E89D6BF6-2B64-4109-9DEA-7E2864C3DB7A}"/>
            </a:ext>
          </a:extLst>
        </xdr:cNvPr>
        <xdr:cNvSpPr txBox="1"/>
      </xdr:nvSpPr>
      <xdr:spPr>
        <a:xfrm>
          <a:off x="13437244" y="1335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92364</xdr:rowOff>
    </xdr:from>
    <xdr:ext cx="405111" cy="259045"/>
    <xdr:sp macro="" textlink="">
      <xdr:nvSpPr>
        <xdr:cNvPr id="538" name="n_2mainValue【消防施設】&#10;有形固定資産減価償却率">
          <a:extLst>
            <a:ext uri="{FF2B5EF4-FFF2-40B4-BE49-F238E27FC236}">
              <a16:creationId xmlns:a16="http://schemas.microsoft.com/office/drawing/2014/main" id="{3C0CD4A4-D680-4900-85FC-EDC0D75F56D5}"/>
            </a:ext>
          </a:extLst>
        </xdr:cNvPr>
        <xdr:cNvSpPr txBox="1"/>
      </xdr:nvSpPr>
      <xdr:spPr>
        <a:xfrm>
          <a:off x="12675244" y="1333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13079</xdr:rowOff>
    </xdr:from>
    <xdr:ext cx="405111" cy="259045"/>
    <xdr:sp macro="" textlink="">
      <xdr:nvSpPr>
        <xdr:cNvPr id="539" name="n_3mainValue【消防施設】&#10;有形固定資産減価償却率">
          <a:extLst>
            <a:ext uri="{FF2B5EF4-FFF2-40B4-BE49-F238E27FC236}">
              <a16:creationId xmlns:a16="http://schemas.microsoft.com/office/drawing/2014/main" id="{D26C2284-6B55-4933-AA7C-E8E7A6FF6693}"/>
            </a:ext>
          </a:extLst>
        </xdr:cNvPr>
        <xdr:cNvSpPr txBox="1"/>
      </xdr:nvSpPr>
      <xdr:spPr>
        <a:xfrm>
          <a:off x="11900544" y="14094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a:extLst>
            <a:ext uri="{FF2B5EF4-FFF2-40B4-BE49-F238E27FC236}">
              <a16:creationId xmlns:a16="http://schemas.microsoft.com/office/drawing/2014/main" id="{CB5BB761-867E-4B08-B651-6ED0683D896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a:extLst>
            <a:ext uri="{FF2B5EF4-FFF2-40B4-BE49-F238E27FC236}">
              <a16:creationId xmlns:a16="http://schemas.microsoft.com/office/drawing/2014/main" id="{008896DA-C030-427A-9AE2-D6BEBE2ECD58}"/>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a:extLst>
            <a:ext uri="{FF2B5EF4-FFF2-40B4-BE49-F238E27FC236}">
              <a16:creationId xmlns:a16="http://schemas.microsoft.com/office/drawing/2014/main" id="{33744EA8-ED4A-4603-977D-8B4B74F9B47C}"/>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a:extLst>
            <a:ext uri="{FF2B5EF4-FFF2-40B4-BE49-F238E27FC236}">
              <a16:creationId xmlns:a16="http://schemas.microsoft.com/office/drawing/2014/main" id="{CEBAABF1-55CE-4850-9805-254D19D5E353}"/>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a:extLst>
            <a:ext uri="{FF2B5EF4-FFF2-40B4-BE49-F238E27FC236}">
              <a16:creationId xmlns:a16="http://schemas.microsoft.com/office/drawing/2014/main" id="{E56ADBB7-7FEE-4AA9-B0DF-3B9380DDEFF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a:extLst>
            <a:ext uri="{FF2B5EF4-FFF2-40B4-BE49-F238E27FC236}">
              <a16:creationId xmlns:a16="http://schemas.microsoft.com/office/drawing/2014/main" id="{D3FB80CC-F40A-4C50-832F-A3F7C7B62ED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a:extLst>
            <a:ext uri="{FF2B5EF4-FFF2-40B4-BE49-F238E27FC236}">
              <a16:creationId xmlns:a16="http://schemas.microsoft.com/office/drawing/2014/main" id="{B30CB89C-BCBC-463B-BDD3-5B19A010E46B}"/>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a:extLst>
            <a:ext uri="{FF2B5EF4-FFF2-40B4-BE49-F238E27FC236}">
              <a16:creationId xmlns:a16="http://schemas.microsoft.com/office/drawing/2014/main" id="{8771C95A-5AB7-4ED1-86E5-0FFEE8639614}"/>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a:extLst>
            <a:ext uri="{FF2B5EF4-FFF2-40B4-BE49-F238E27FC236}">
              <a16:creationId xmlns:a16="http://schemas.microsoft.com/office/drawing/2014/main" id="{67909540-CAF2-4C58-853B-789DB2D1C595}"/>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a:extLst>
            <a:ext uri="{FF2B5EF4-FFF2-40B4-BE49-F238E27FC236}">
              <a16:creationId xmlns:a16="http://schemas.microsoft.com/office/drawing/2014/main" id="{BAD922DC-6721-46C8-8A45-FD29F702F084}"/>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0" name="直線コネクタ 549">
          <a:extLst>
            <a:ext uri="{FF2B5EF4-FFF2-40B4-BE49-F238E27FC236}">
              <a16:creationId xmlns:a16="http://schemas.microsoft.com/office/drawing/2014/main" id="{FA0A316B-6444-43ED-BA44-1A41E00BB101}"/>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1" name="テキスト ボックス 550">
          <a:extLst>
            <a:ext uri="{FF2B5EF4-FFF2-40B4-BE49-F238E27FC236}">
              <a16:creationId xmlns:a16="http://schemas.microsoft.com/office/drawing/2014/main" id="{B5DB82EE-8B27-4A6E-9613-A6DEF77807DB}"/>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2" name="直線コネクタ 551">
          <a:extLst>
            <a:ext uri="{FF2B5EF4-FFF2-40B4-BE49-F238E27FC236}">
              <a16:creationId xmlns:a16="http://schemas.microsoft.com/office/drawing/2014/main" id="{8C7F6236-34E2-42F4-A4BE-5A76684FB81D}"/>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3" name="テキスト ボックス 552">
          <a:extLst>
            <a:ext uri="{FF2B5EF4-FFF2-40B4-BE49-F238E27FC236}">
              <a16:creationId xmlns:a16="http://schemas.microsoft.com/office/drawing/2014/main" id="{F4A2284B-2735-46FA-B818-43E3AEA2132F}"/>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4" name="直線コネクタ 553">
          <a:extLst>
            <a:ext uri="{FF2B5EF4-FFF2-40B4-BE49-F238E27FC236}">
              <a16:creationId xmlns:a16="http://schemas.microsoft.com/office/drawing/2014/main" id="{B2C3F6FC-529C-49DB-87A6-82FE8DD04695}"/>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5" name="テキスト ボックス 554">
          <a:extLst>
            <a:ext uri="{FF2B5EF4-FFF2-40B4-BE49-F238E27FC236}">
              <a16:creationId xmlns:a16="http://schemas.microsoft.com/office/drawing/2014/main" id="{6D8E82D3-7F3F-4F3F-99C5-A35AF96B029A}"/>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6" name="直線コネクタ 555">
          <a:extLst>
            <a:ext uri="{FF2B5EF4-FFF2-40B4-BE49-F238E27FC236}">
              <a16:creationId xmlns:a16="http://schemas.microsoft.com/office/drawing/2014/main" id="{1A3497A3-E3AC-4B53-AF15-8D1C59F13C82}"/>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7" name="テキスト ボックス 556">
          <a:extLst>
            <a:ext uri="{FF2B5EF4-FFF2-40B4-BE49-F238E27FC236}">
              <a16:creationId xmlns:a16="http://schemas.microsoft.com/office/drawing/2014/main" id="{124DA11A-3A23-492D-A901-341B4C94BA9F}"/>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8" name="直線コネクタ 557">
          <a:extLst>
            <a:ext uri="{FF2B5EF4-FFF2-40B4-BE49-F238E27FC236}">
              <a16:creationId xmlns:a16="http://schemas.microsoft.com/office/drawing/2014/main" id="{0E76EA37-6A09-40B2-8F70-232597281CA8}"/>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9" name="テキスト ボックス 558">
          <a:extLst>
            <a:ext uri="{FF2B5EF4-FFF2-40B4-BE49-F238E27FC236}">
              <a16:creationId xmlns:a16="http://schemas.microsoft.com/office/drawing/2014/main" id="{1C8F9E91-C8A6-4392-9A5A-285E606B69BB}"/>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a:extLst>
            <a:ext uri="{FF2B5EF4-FFF2-40B4-BE49-F238E27FC236}">
              <a16:creationId xmlns:a16="http://schemas.microsoft.com/office/drawing/2014/main" id="{A83B04AA-D8AF-4D03-A781-08B5E3027529}"/>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a:extLst>
            <a:ext uri="{FF2B5EF4-FFF2-40B4-BE49-F238E27FC236}">
              <a16:creationId xmlns:a16="http://schemas.microsoft.com/office/drawing/2014/main" id="{3C9895F1-8534-45F2-B3DE-12CC1564ADCF}"/>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消防施設】&#10;一人当たり面積グラフ枠">
          <a:extLst>
            <a:ext uri="{FF2B5EF4-FFF2-40B4-BE49-F238E27FC236}">
              <a16:creationId xmlns:a16="http://schemas.microsoft.com/office/drawing/2014/main" id="{BD664AA2-B80B-4181-9972-22B9F0442616}"/>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563" name="直線コネクタ 562">
          <a:extLst>
            <a:ext uri="{FF2B5EF4-FFF2-40B4-BE49-F238E27FC236}">
              <a16:creationId xmlns:a16="http://schemas.microsoft.com/office/drawing/2014/main" id="{9185C0DD-CA02-48C1-A9F0-D418FF1360CA}"/>
            </a:ext>
          </a:extLst>
        </xdr:cNvPr>
        <xdr:cNvCxnSpPr/>
      </xdr:nvCxnSpPr>
      <xdr:spPr>
        <a:xfrm flipV="1">
          <a:off x="19509104" y="1309878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64" name="【消防施設】&#10;一人当たり面積最小値テキスト">
          <a:extLst>
            <a:ext uri="{FF2B5EF4-FFF2-40B4-BE49-F238E27FC236}">
              <a16:creationId xmlns:a16="http://schemas.microsoft.com/office/drawing/2014/main" id="{51E2ADC1-0742-4EA1-BF81-A12C0FD4A079}"/>
            </a:ext>
          </a:extLst>
        </xdr:cNvPr>
        <xdr:cNvSpPr txBox="1"/>
      </xdr:nvSpPr>
      <xdr:spPr>
        <a:xfrm>
          <a:off x="19547840"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65" name="直線コネクタ 564">
          <a:extLst>
            <a:ext uri="{FF2B5EF4-FFF2-40B4-BE49-F238E27FC236}">
              <a16:creationId xmlns:a16="http://schemas.microsoft.com/office/drawing/2014/main" id="{ED016964-808E-445D-A88A-A5A5541E0077}"/>
            </a:ext>
          </a:extLst>
        </xdr:cNvPr>
        <xdr:cNvCxnSpPr/>
      </xdr:nvCxnSpPr>
      <xdr:spPr>
        <a:xfrm>
          <a:off x="19443700" y="1450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566" name="【消防施設】&#10;一人当たり面積最大値テキスト">
          <a:extLst>
            <a:ext uri="{FF2B5EF4-FFF2-40B4-BE49-F238E27FC236}">
              <a16:creationId xmlns:a16="http://schemas.microsoft.com/office/drawing/2014/main" id="{93BB56D6-43B0-4CCA-B8BA-461B902660E9}"/>
            </a:ext>
          </a:extLst>
        </xdr:cNvPr>
        <xdr:cNvSpPr txBox="1"/>
      </xdr:nvSpPr>
      <xdr:spPr>
        <a:xfrm>
          <a:off x="19547840" y="1288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567" name="直線コネクタ 566">
          <a:extLst>
            <a:ext uri="{FF2B5EF4-FFF2-40B4-BE49-F238E27FC236}">
              <a16:creationId xmlns:a16="http://schemas.microsoft.com/office/drawing/2014/main" id="{411ABB1F-FD54-42D4-9323-3549A5C970E8}"/>
            </a:ext>
          </a:extLst>
        </xdr:cNvPr>
        <xdr:cNvCxnSpPr/>
      </xdr:nvCxnSpPr>
      <xdr:spPr>
        <a:xfrm>
          <a:off x="19443700" y="13098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568" name="【消防施設】&#10;一人当たり面積平均値テキスト">
          <a:extLst>
            <a:ext uri="{FF2B5EF4-FFF2-40B4-BE49-F238E27FC236}">
              <a16:creationId xmlns:a16="http://schemas.microsoft.com/office/drawing/2014/main" id="{1D2E2B27-EB26-451B-834C-D9E7DB0D5ADA}"/>
            </a:ext>
          </a:extLst>
        </xdr:cNvPr>
        <xdr:cNvSpPr txBox="1"/>
      </xdr:nvSpPr>
      <xdr:spPr>
        <a:xfrm>
          <a:off x="19547840" y="1398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69" name="フローチャート: 判断 568">
          <a:extLst>
            <a:ext uri="{FF2B5EF4-FFF2-40B4-BE49-F238E27FC236}">
              <a16:creationId xmlns:a16="http://schemas.microsoft.com/office/drawing/2014/main" id="{35DB54A2-1002-4E66-A226-5EF34E06725D}"/>
            </a:ext>
          </a:extLst>
        </xdr:cNvPr>
        <xdr:cNvSpPr/>
      </xdr:nvSpPr>
      <xdr:spPr>
        <a:xfrm>
          <a:off x="1945894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570" name="フローチャート: 判断 569">
          <a:extLst>
            <a:ext uri="{FF2B5EF4-FFF2-40B4-BE49-F238E27FC236}">
              <a16:creationId xmlns:a16="http://schemas.microsoft.com/office/drawing/2014/main" id="{63D0CBBB-D0E2-4903-8207-3272436FC209}"/>
            </a:ext>
          </a:extLst>
        </xdr:cNvPr>
        <xdr:cNvSpPr/>
      </xdr:nvSpPr>
      <xdr:spPr>
        <a:xfrm>
          <a:off x="18735040" y="14042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571" name="フローチャート: 判断 570">
          <a:extLst>
            <a:ext uri="{FF2B5EF4-FFF2-40B4-BE49-F238E27FC236}">
              <a16:creationId xmlns:a16="http://schemas.microsoft.com/office/drawing/2014/main" id="{75107F63-0AC5-425E-833A-AE4B0E1C7164}"/>
            </a:ext>
          </a:extLst>
        </xdr:cNvPr>
        <xdr:cNvSpPr/>
      </xdr:nvSpPr>
      <xdr:spPr>
        <a:xfrm>
          <a:off x="1793748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572" name="フローチャート: 判断 571">
          <a:extLst>
            <a:ext uri="{FF2B5EF4-FFF2-40B4-BE49-F238E27FC236}">
              <a16:creationId xmlns:a16="http://schemas.microsoft.com/office/drawing/2014/main" id="{75075101-FF14-44CA-B5BD-1F0B9D51C57E}"/>
            </a:ext>
          </a:extLst>
        </xdr:cNvPr>
        <xdr:cNvSpPr/>
      </xdr:nvSpPr>
      <xdr:spPr>
        <a:xfrm>
          <a:off x="17162780" y="140119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5A2976F3-D09A-4604-B35F-026BC94038F5}"/>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B548AC9A-055D-4FE6-AF5E-3731CC27E4B2}"/>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24BF469F-06CC-46A5-BCE4-118C47E791E9}"/>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A0DB0A89-CB94-462C-ABF8-BC6F36C85914}"/>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F7D41705-154C-4B3E-866F-62882D0BD903}"/>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166370</xdr:rowOff>
    </xdr:from>
    <xdr:to>
      <xdr:col>116</xdr:col>
      <xdr:colOff>114300</xdr:colOff>
      <xdr:row>82</xdr:row>
      <xdr:rowOff>96520</xdr:rowOff>
    </xdr:to>
    <xdr:sp macro="" textlink="">
      <xdr:nvSpPr>
        <xdr:cNvPr id="578" name="楕円 577">
          <a:extLst>
            <a:ext uri="{FF2B5EF4-FFF2-40B4-BE49-F238E27FC236}">
              <a16:creationId xmlns:a16="http://schemas.microsoft.com/office/drawing/2014/main" id="{DF79CC04-B435-4B88-BEB6-83AAB6F0A09E}"/>
            </a:ext>
          </a:extLst>
        </xdr:cNvPr>
        <xdr:cNvSpPr/>
      </xdr:nvSpPr>
      <xdr:spPr>
        <a:xfrm>
          <a:off x="19458940" y="1374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17797</xdr:rowOff>
    </xdr:from>
    <xdr:ext cx="469744" cy="259045"/>
    <xdr:sp macro="" textlink="">
      <xdr:nvSpPr>
        <xdr:cNvPr id="579" name="【消防施設】&#10;一人当たり面積該当値テキスト">
          <a:extLst>
            <a:ext uri="{FF2B5EF4-FFF2-40B4-BE49-F238E27FC236}">
              <a16:creationId xmlns:a16="http://schemas.microsoft.com/office/drawing/2014/main" id="{D447B18D-C46F-4AF6-B8B1-BB23FB267360}"/>
            </a:ext>
          </a:extLst>
        </xdr:cNvPr>
        <xdr:cNvSpPr txBox="1"/>
      </xdr:nvSpPr>
      <xdr:spPr>
        <a:xfrm>
          <a:off x="19547840" y="1359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580" name="楕円 579">
          <a:extLst>
            <a:ext uri="{FF2B5EF4-FFF2-40B4-BE49-F238E27FC236}">
              <a16:creationId xmlns:a16="http://schemas.microsoft.com/office/drawing/2014/main" id="{2CDD51EB-6F30-4A1C-9F2A-FC288CA33DA1}"/>
            </a:ext>
          </a:extLst>
        </xdr:cNvPr>
        <xdr:cNvSpPr/>
      </xdr:nvSpPr>
      <xdr:spPr>
        <a:xfrm>
          <a:off x="18735040" y="13848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45720</xdr:rowOff>
    </xdr:from>
    <xdr:to>
      <xdr:col>116</xdr:col>
      <xdr:colOff>63500</xdr:colOff>
      <xdr:row>82</xdr:row>
      <xdr:rowOff>152400</xdr:rowOff>
    </xdr:to>
    <xdr:cxnSp macro="">
      <xdr:nvCxnSpPr>
        <xdr:cNvPr id="581" name="直線コネクタ 580">
          <a:extLst>
            <a:ext uri="{FF2B5EF4-FFF2-40B4-BE49-F238E27FC236}">
              <a16:creationId xmlns:a16="http://schemas.microsoft.com/office/drawing/2014/main" id="{B4B7ED2F-EA18-43B4-9683-BF2827FB3C75}"/>
            </a:ext>
          </a:extLst>
        </xdr:cNvPr>
        <xdr:cNvCxnSpPr/>
      </xdr:nvCxnSpPr>
      <xdr:spPr>
        <a:xfrm flipV="1">
          <a:off x="18778220" y="13792200"/>
          <a:ext cx="73152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17780</xdr:rowOff>
    </xdr:from>
    <xdr:to>
      <xdr:col>107</xdr:col>
      <xdr:colOff>101600</xdr:colOff>
      <xdr:row>83</xdr:row>
      <xdr:rowOff>119380</xdr:rowOff>
    </xdr:to>
    <xdr:sp macro="" textlink="">
      <xdr:nvSpPr>
        <xdr:cNvPr id="582" name="楕円 581">
          <a:extLst>
            <a:ext uri="{FF2B5EF4-FFF2-40B4-BE49-F238E27FC236}">
              <a16:creationId xmlns:a16="http://schemas.microsoft.com/office/drawing/2014/main" id="{4733F91B-C46F-4075-B307-286C685782E2}"/>
            </a:ext>
          </a:extLst>
        </xdr:cNvPr>
        <xdr:cNvSpPr/>
      </xdr:nvSpPr>
      <xdr:spPr>
        <a:xfrm>
          <a:off x="1793748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83</xdr:row>
      <xdr:rowOff>68580</xdr:rowOff>
    </xdr:to>
    <xdr:cxnSp macro="">
      <xdr:nvCxnSpPr>
        <xdr:cNvPr id="583" name="直線コネクタ 582">
          <a:extLst>
            <a:ext uri="{FF2B5EF4-FFF2-40B4-BE49-F238E27FC236}">
              <a16:creationId xmlns:a16="http://schemas.microsoft.com/office/drawing/2014/main" id="{215CD845-5A4F-4EC6-8190-F2E829047140}"/>
            </a:ext>
          </a:extLst>
        </xdr:cNvPr>
        <xdr:cNvCxnSpPr/>
      </xdr:nvCxnSpPr>
      <xdr:spPr>
        <a:xfrm flipV="1">
          <a:off x="17988280" y="13898880"/>
          <a:ext cx="78994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33020</xdr:rowOff>
    </xdr:from>
    <xdr:to>
      <xdr:col>102</xdr:col>
      <xdr:colOff>165100</xdr:colOff>
      <xdr:row>82</xdr:row>
      <xdr:rowOff>134620</xdr:rowOff>
    </xdr:to>
    <xdr:sp macro="" textlink="">
      <xdr:nvSpPr>
        <xdr:cNvPr id="584" name="楕円 583">
          <a:extLst>
            <a:ext uri="{FF2B5EF4-FFF2-40B4-BE49-F238E27FC236}">
              <a16:creationId xmlns:a16="http://schemas.microsoft.com/office/drawing/2014/main" id="{A2C2CAE3-B5A2-40EB-A4AF-9D6E8536163D}"/>
            </a:ext>
          </a:extLst>
        </xdr:cNvPr>
        <xdr:cNvSpPr/>
      </xdr:nvSpPr>
      <xdr:spPr>
        <a:xfrm>
          <a:off x="1716278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83820</xdr:rowOff>
    </xdr:from>
    <xdr:to>
      <xdr:col>107</xdr:col>
      <xdr:colOff>50800</xdr:colOff>
      <xdr:row>83</xdr:row>
      <xdr:rowOff>68580</xdr:rowOff>
    </xdr:to>
    <xdr:cxnSp macro="">
      <xdr:nvCxnSpPr>
        <xdr:cNvPr id="585" name="直線コネクタ 584">
          <a:extLst>
            <a:ext uri="{FF2B5EF4-FFF2-40B4-BE49-F238E27FC236}">
              <a16:creationId xmlns:a16="http://schemas.microsoft.com/office/drawing/2014/main" id="{7DE7FD06-6902-4F8C-9123-5BA962EFE135}"/>
            </a:ext>
          </a:extLst>
        </xdr:cNvPr>
        <xdr:cNvCxnSpPr/>
      </xdr:nvCxnSpPr>
      <xdr:spPr>
        <a:xfrm>
          <a:off x="17213580" y="13830300"/>
          <a:ext cx="7747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49547</xdr:rowOff>
    </xdr:from>
    <xdr:ext cx="469744" cy="259045"/>
    <xdr:sp macro="" textlink="">
      <xdr:nvSpPr>
        <xdr:cNvPr id="586" name="n_1aveValue【消防施設】&#10;一人当たり面積">
          <a:extLst>
            <a:ext uri="{FF2B5EF4-FFF2-40B4-BE49-F238E27FC236}">
              <a16:creationId xmlns:a16="http://schemas.microsoft.com/office/drawing/2014/main" id="{96A7AF06-9D0A-485C-9950-B2982F69C2FD}"/>
            </a:ext>
          </a:extLst>
        </xdr:cNvPr>
        <xdr:cNvSpPr txBox="1"/>
      </xdr:nvSpPr>
      <xdr:spPr>
        <a:xfrm>
          <a:off x="185611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587" name="n_2aveValue【消防施設】&#10;一人当たり面積">
          <a:extLst>
            <a:ext uri="{FF2B5EF4-FFF2-40B4-BE49-F238E27FC236}">
              <a16:creationId xmlns:a16="http://schemas.microsoft.com/office/drawing/2014/main" id="{6370017F-2419-431C-95EC-BBFEB2EDAD96}"/>
            </a:ext>
          </a:extLst>
        </xdr:cNvPr>
        <xdr:cNvSpPr txBox="1"/>
      </xdr:nvSpPr>
      <xdr:spPr>
        <a:xfrm>
          <a:off x="17776267" y="1403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19066</xdr:rowOff>
    </xdr:from>
    <xdr:ext cx="469744" cy="259045"/>
    <xdr:sp macro="" textlink="">
      <xdr:nvSpPr>
        <xdr:cNvPr id="588" name="n_3aveValue【消防施設】&#10;一人当たり面積">
          <a:extLst>
            <a:ext uri="{FF2B5EF4-FFF2-40B4-BE49-F238E27FC236}">
              <a16:creationId xmlns:a16="http://schemas.microsoft.com/office/drawing/2014/main" id="{05E2A482-6743-4F35-AC14-767517569989}"/>
            </a:ext>
          </a:extLst>
        </xdr:cNvPr>
        <xdr:cNvSpPr txBox="1"/>
      </xdr:nvSpPr>
      <xdr:spPr>
        <a:xfrm>
          <a:off x="17001567" y="1410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589" name="n_1mainValue【消防施設】&#10;一人当たり面積">
          <a:extLst>
            <a:ext uri="{FF2B5EF4-FFF2-40B4-BE49-F238E27FC236}">
              <a16:creationId xmlns:a16="http://schemas.microsoft.com/office/drawing/2014/main" id="{F366C813-F2D2-4821-9712-CC23D3C36CF1}"/>
            </a:ext>
          </a:extLst>
        </xdr:cNvPr>
        <xdr:cNvSpPr txBox="1"/>
      </xdr:nvSpPr>
      <xdr:spPr>
        <a:xfrm>
          <a:off x="1856112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135907</xdr:rowOff>
    </xdr:from>
    <xdr:ext cx="469744" cy="259045"/>
    <xdr:sp macro="" textlink="">
      <xdr:nvSpPr>
        <xdr:cNvPr id="590" name="n_2mainValue【消防施設】&#10;一人当たり面積">
          <a:extLst>
            <a:ext uri="{FF2B5EF4-FFF2-40B4-BE49-F238E27FC236}">
              <a16:creationId xmlns:a16="http://schemas.microsoft.com/office/drawing/2014/main" id="{4E1415B8-621C-4B64-91B2-F0D27F2C2827}"/>
            </a:ext>
          </a:extLst>
        </xdr:cNvPr>
        <xdr:cNvSpPr txBox="1"/>
      </xdr:nvSpPr>
      <xdr:spPr>
        <a:xfrm>
          <a:off x="17776267"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151147</xdr:rowOff>
    </xdr:from>
    <xdr:ext cx="469744" cy="259045"/>
    <xdr:sp macro="" textlink="">
      <xdr:nvSpPr>
        <xdr:cNvPr id="591" name="n_3mainValue【消防施設】&#10;一人当たり面積">
          <a:extLst>
            <a:ext uri="{FF2B5EF4-FFF2-40B4-BE49-F238E27FC236}">
              <a16:creationId xmlns:a16="http://schemas.microsoft.com/office/drawing/2014/main" id="{CFF1D38B-B0B6-4CC3-B700-A487B06383C1}"/>
            </a:ext>
          </a:extLst>
        </xdr:cNvPr>
        <xdr:cNvSpPr txBox="1"/>
      </xdr:nvSpPr>
      <xdr:spPr>
        <a:xfrm>
          <a:off x="17001567"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a:extLst>
            <a:ext uri="{FF2B5EF4-FFF2-40B4-BE49-F238E27FC236}">
              <a16:creationId xmlns:a16="http://schemas.microsoft.com/office/drawing/2014/main" id="{EAB497FF-600A-4D86-A0CE-6AC0568AD61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a:extLst>
            <a:ext uri="{FF2B5EF4-FFF2-40B4-BE49-F238E27FC236}">
              <a16:creationId xmlns:a16="http://schemas.microsoft.com/office/drawing/2014/main" id="{BD982009-6398-4D81-BDA0-714991D311E3}"/>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a:extLst>
            <a:ext uri="{FF2B5EF4-FFF2-40B4-BE49-F238E27FC236}">
              <a16:creationId xmlns:a16="http://schemas.microsoft.com/office/drawing/2014/main" id="{BFC3C6C7-F988-4E0C-B30D-2774B7D34EF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a:extLst>
            <a:ext uri="{FF2B5EF4-FFF2-40B4-BE49-F238E27FC236}">
              <a16:creationId xmlns:a16="http://schemas.microsoft.com/office/drawing/2014/main" id="{5814CB39-A51F-439D-BBF2-F86C3A0E91C1}"/>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a:extLst>
            <a:ext uri="{FF2B5EF4-FFF2-40B4-BE49-F238E27FC236}">
              <a16:creationId xmlns:a16="http://schemas.microsoft.com/office/drawing/2014/main" id="{9E427DBF-EC3D-4DCB-97AA-37C3FF3F78A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a:extLst>
            <a:ext uri="{FF2B5EF4-FFF2-40B4-BE49-F238E27FC236}">
              <a16:creationId xmlns:a16="http://schemas.microsoft.com/office/drawing/2014/main" id="{B563E46B-84F7-4D51-9C0F-D50950491C22}"/>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a:extLst>
            <a:ext uri="{FF2B5EF4-FFF2-40B4-BE49-F238E27FC236}">
              <a16:creationId xmlns:a16="http://schemas.microsoft.com/office/drawing/2014/main" id="{7CA9DE98-E060-4E60-86D6-3CBB25A4CC9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a:extLst>
            <a:ext uri="{FF2B5EF4-FFF2-40B4-BE49-F238E27FC236}">
              <a16:creationId xmlns:a16="http://schemas.microsoft.com/office/drawing/2014/main" id="{1971FC71-4203-4CC0-A2CD-685A110C7B3E}"/>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0" name="テキスト ボックス 599">
          <a:extLst>
            <a:ext uri="{FF2B5EF4-FFF2-40B4-BE49-F238E27FC236}">
              <a16:creationId xmlns:a16="http://schemas.microsoft.com/office/drawing/2014/main" id="{35272A11-4728-4020-A9B5-E3E64AD046BC}"/>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1" name="直線コネクタ 600">
          <a:extLst>
            <a:ext uri="{FF2B5EF4-FFF2-40B4-BE49-F238E27FC236}">
              <a16:creationId xmlns:a16="http://schemas.microsoft.com/office/drawing/2014/main" id="{7EBD10F7-19C0-49AE-A1B9-1B5064910A58}"/>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2" name="直線コネクタ 601">
          <a:extLst>
            <a:ext uri="{FF2B5EF4-FFF2-40B4-BE49-F238E27FC236}">
              <a16:creationId xmlns:a16="http://schemas.microsoft.com/office/drawing/2014/main" id="{1802B937-722A-4221-8FF5-9F5515A6933E}"/>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3" name="テキスト ボックス 602">
          <a:extLst>
            <a:ext uri="{FF2B5EF4-FFF2-40B4-BE49-F238E27FC236}">
              <a16:creationId xmlns:a16="http://schemas.microsoft.com/office/drawing/2014/main" id="{69EC7EB1-75D8-49EE-977F-C94A8F16493E}"/>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4" name="直線コネクタ 603">
          <a:extLst>
            <a:ext uri="{FF2B5EF4-FFF2-40B4-BE49-F238E27FC236}">
              <a16:creationId xmlns:a16="http://schemas.microsoft.com/office/drawing/2014/main" id="{E30C9D58-823C-41F3-AE61-7DD29A6A2EED}"/>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5" name="テキスト ボックス 604">
          <a:extLst>
            <a:ext uri="{FF2B5EF4-FFF2-40B4-BE49-F238E27FC236}">
              <a16:creationId xmlns:a16="http://schemas.microsoft.com/office/drawing/2014/main" id="{C75E2FAD-AC91-4A4D-ADCE-38F7746ED879}"/>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6" name="直線コネクタ 605">
          <a:extLst>
            <a:ext uri="{FF2B5EF4-FFF2-40B4-BE49-F238E27FC236}">
              <a16:creationId xmlns:a16="http://schemas.microsoft.com/office/drawing/2014/main" id="{F935D8EA-72C6-41F2-8725-0922A3DD6303}"/>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7" name="テキスト ボックス 606">
          <a:extLst>
            <a:ext uri="{FF2B5EF4-FFF2-40B4-BE49-F238E27FC236}">
              <a16:creationId xmlns:a16="http://schemas.microsoft.com/office/drawing/2014/main" id="{8EF2E19E-FEEC-4FDB-93AF-C23A99C413E6}"/>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8" name="直線コネクタ 607">
          <a:extLst>
            <a:ext uri="{FF2B5EF4-FFF2-40B4-BE49-F238E27FC236}">
              <a16:creationId xmlns:a16="http://schemas.microsoft.com/office/drawing/2014/main" id="{21D333D9-D171-4A8B-83D7-9DD19AEA20EA}"/>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9" name="テキスト ボックス 608">
          <a:extLst>
            <a:ext uri="{FF2B5EF4-FFF2-40B4-BE49-F238E27FC236}">
              <a16:creationId xmlns:a16="http://schemas.microsoft.com/office/drawing/2014/main" id="{515E614A-FADF-4B32-8B73-9A1E308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0" name="直線コネクタ 609">
          <a:extLst>
            <a:ext uri="{FF2B5EF4-FFF2-40B4-BE49-F238E27FC236}">
              <a16:creationId xmlns:a16="http://schemas.microsoft.com/office/drawing/2014/main" id="{E76D586D-628D-4594-B044-19CF20F4914B}"/>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1" name="テキスト ボックス 610">
          <a:extLst>
            <a:ext uri="{FF2B5EF4-FFF2-40B4-BE49-F238E27FC236}">
              <a16:creationId xmlns:a16="http://schemas.microsoft.com/office/drawing/2014/main" id="{A9595111-9EAF-4561-8DFF-A279B9B5ACDF}"/>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2" name="直線コネクタ 611">
          <a:extLst>
            <a:ext uri="{FF2B5EF4-FFF2-40B4-BE49-F238E27FC236}">
              <a16:creationId xmlns:a16="http://schemas.microsoft.com/office/drawing/2014/main" id="{39722E80-6FA7-4562-809F-5977E3553137}"/>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3" name="テキスト ボックス 612">
          <a:extLst>
            <a:ext uri="{FF2B5EF4-FFF2-40B4-BE49-F238E27FC236}">
              <a16:creationId xmlns:a16="http://schemas.microsoft.com/office/drawing/2014/main" id="{8908136A-149F-4ACE-99D3-F57D3EF17B3C}"/>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a:extLst>
            <a:ext uri="{FF2B5EF4-FFF2-40B4-BE49-F238E27FC236}">
              <a16:creationId xmlns:a16="http://schemas.microsoft.com/office/drawing/2014/main" id="{253AE8A6-50F1-44AD-89A6-24CF6A9BC20D}"/>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22D3DC19-94BE-4C92-BDF1-D2730769D9B3}"/>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庁舎】&#10;有形固定資産減価償却率グラフ枠">
          <a:extLst>
            <a:ext uri="{FF2B5EF4-FFF2-40B4-BE49-F238E27FC236}">
              <a16:creationId xmlns:a16="http://schemas.microsoft.com/office/drawing/2014/main" id="{9D5EC126-733F-4492-8445-02F6378BC723}"/>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617" name="直線コネクタ 616">
          <a:extLst>
            <a:ext uri="{FF2B5EF4-FFF2-40B4-BE49-F238E27FC236}">
              <a16:creationId xmlns:a16="http://schemas.microsoft.com/office/drawing/2014/main" id="{A8895C28-3E0F-4EA6-9F73-49DFBFA49DEC}"/>
            </a:ext>
          </a:extLst>
        </xdr:cNvPr>
        <xdr:cNvCxnSpPr/>
      </xdr:nvCxnSpPr>
      <xdr:spPr>
        <a:xfrm flipV="1">
          <a:off x="14375764" y="16762367"/>
          <a:ext cx="0" cy="1386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18" name="【庁舎】&#10;有形固定資産減価償却率最小値テキスト">
          <a:extLst>
            <a:ext uri="{FF2B5EF4-FFF2-40B4-BE49-F238E27FC236}">
              <a16:creationId xmlns:a16="http://schemas.microsoft.com/office/drawing/2014/main" id="{4B2DE6B7-E37E-413A-88D3-76D62745F9DF}"/>
            </a:ext>
          </a:extLst>
        </xdr:cNvPr>
        <xdr:cNvSpPr txBox="1"/>
      </xdr:nvSpPr>
      <xdr:spPr>
        <a:xfrm>
          <a:off x="14414500" y="18152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19" name="直線コネクタ 618">
          <a:extLst>
            <a:ext uri="{FF2B5EF4-FFF2-40B4-BE49-F238E27FC236}">
              <a16:creationId xmlns:a16="http://schemas.microsoft.com/office/drawing/2014/main" id="{DC1CBD88-B2D0-4B25-A01F-F9030AB81899}"/>
            </a:ext>
          </a:extLst>
        </xdr:cNvPr>
        <xdr:cNvCxnSpPr/>
      </xdr:nvCxnSpPr>
      <xdr:spPr>
        <a:xfrm>
          <a:off x="14287500" y="18148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620" name="【庁舎】&#10;有形固定資産減価償却率最大値テキスト">
          <a:extLst>
            <a:ext uri="{FF2B5EF4-FFF2-40B4-BE49-F238E27FC236}">
              <a16:creationId xmlns:a16="http://schemas.microsoft.com/office/drawing/2014/main" id="{E6694465-A4FD-4E07-8562-0B3BC8577022}"/>
            </a:ext>
          </a:extLst>
        </xdr:cNvPr>
        <xdr:cNvSpPr txBox="1"/>
      </xdr:nvSpPr>
      <xdr:spPr>
        <a:xfrm>
          <a:off x="14414500" y="1654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621" name="直線コネクタ 620">
          <a:extLst>
            <a:ext uri="{FF2B5EF4-FFF2-40B4-BE49-F238E27FC236}">
              <a16:creationId xmlns:a16="http://schemas.microsoft.com/office/drawing/2014/main" id="{893C51B3-5F2B-4CF2-AAF6-83E160E57A5D}"/>
            </a:ext>
          </a:extLst>
        </xdr:cNvPr>
        <xdr:cNvCxnSpPr/>
      </xdr:nvCxnSpPr>
      <xdr:spPr>
        <a:xfrm>
          <a:off x="14287500" y="16762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622" name="【庁舎】&#10;有形固定資産減価償却率平均値テキスト">
          <a:extLst>
            <a:ext uri="{FF2B5EF4-FFF2-40B4-BE49-F238E27FC236}">
              <a16:creationId xmlns:a16="http://schemas.microsoft.com/office/drawing/2014/main" id="{25810EEB-5072-43F0-BE3A-67E32159FE4C}"/>
            </a:ext>
          </a:extLst>
        </xdr:cNvPr>
        <xdr:cNvSpPr txBox="1"/>
      </xdr:nvSpPr>
      <xdr:spPr>
        <a:xfrm>
          <a:off x="14414500" y="17399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623" name="フローチャート: 判断 622">
          <a:extLst>
            <a:ext uri="{FF2B5EF4-FFF2-40B4-BE49-F238E27FC236}">
              <a16:creationId xmlns:a16="http://schemas.microsoft.com/office/drawing/2014/main" id="{90A31CB2-D026-48AB-B3CF-45BEA619819D}"/>
            </a:ext>
          </a:extLst>
        </xdr:cNvPr>
        <xdr:cNvSpPr/>
      </xdr:nvSpPr>
      <xdr:spPr>
        <a:xfrm>
          <a:off x="14325600" y="174213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624" name="フローチャート: 判断 623">
          <a:extLst>
            <a:ext uri="{FF2B5EF4-FFF2-40B4-BE49-F238E27FC236}">
              <a16:creationId xmlns:a16="http://schemas.microsoft.com/office/drawing/2014/main" id="{E2AC985B-9E07-401D-9BFB-E9F20D3E697F}"/>
            </a:ext>
          </a:extLst>
        </xdr:cNvPr>
        <xdr:cNvSpPr/>
      </xdr:nvSpPr>
      <xdr:spPr>
        <a:xfrm>
          <a:off x="13578840" y="17391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25" name="フローチャート: 判断 624">
          <a:extLst>
            <a:ext uri="{FF2B5EF4-FFF2-40B4-BE49-F238E27FC236}">
              <a16:creationId xmlns:a16="http://schemas.microsoft.com/office/drawing/2014/main" id="{FCFB8E51-89F0-4084-9729-953017189AF1}"/>
            </a:ext>
          </a:extLst>
        </xdr:cNvPr>
        <xdr:cNvSpPr/>
      </xdr:nvSpPr>
      <xdr:spPr>
        <a:xfrm>
          <a:off x="1280414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626" name="フローチャート: 判断 625">
          <a:extLst>
            <a:ext uri="{FF2B5EF4-FFF2-40B4-BE49-F238E27FC236}">
              <a16:creationId xmlns:a16="http://schemas.microsoft.com/office/drawing/2014/main" id="{FFC294D3-35AD-4FB7-9B99-67565D062310}"/>
            </a:ext>
          </a:extLst>
        </xdr:cNvPr>
        <xdr:cNvSpPr/>
      </xdr:nvSpPr>
      <xdr:spPr>
        <a:xfrm>
          <a:off x="12029440" y="17395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A78E5DC3-42BB-4CD3-9463-E2E4D9D559D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2A99803-F657-4552-9A34-B05ABED71E53}"/>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722BC0B1-5567-45C1-8170-D2FE34428871}"/>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CCDBD64F-80B3-415B-BAD6-45EF530184B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6231817D-08C8-4DA1-8204-78C31E6F4C1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30299</xdr:rowOff>
    </xdr:from>
    <xdr:to>
      <xdr:col>85</xdr:col>
      <xdr:colOff>177800</xdr:colOff>
      <xdr:row>103</xdr:row>
      <xdr:rowOff>131899</xdr:rowOff>
    </xdr:to>
    <xdr:sp macro="" textlink="">
      <xdr:nvSpPr>
        <xdr:cNvPr id="632" name="楕円 631">
          <a:extLst>
            <a:ext uri="{FF2B5EF4-FFF2-40B4-BE49-F238E27FC236}">
              <a16:creationId xmlns:a16="http://schemas.microsoft.com/office/drawing/2014/main" id="{7DADB5A7-91B9-438F-8319-D5B38CD14F3D}"/>
            </a:ext>
          </a:extLst>
        </xdr:cNvPr>
        <xdr:cNvSpPr/>
      </xdr:nvSpPr>
      <xdr:spPr>
        <a:xfrm>
          <a:off x="14325600" y="1729721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53176</xdr:rowOff>
    </xdr:from>
    <xdr:ext cx="405111" cy="259045"/>
    <xdr:sp macro="" textlink="">
      <xdr:nvSpPr>
        <xdr:cNvPr id="633" name="【庁舎】&#10;有形固定資産減価償却率該当値テキスト">
          <a:extLst>
            <a:ext uri="{FF2B5EF4-FFF2-40B4-BE49-F238E27FC236}">
              <a16:creationId xmlns:a16="http://schemas.microsoft.com/office/drawing/2014/main" id="{20A66CCD-832E-46CA-8A89-3BCFC89FEF6A}"/>
            </a:ext>
          </a:extLst>
        </xdr:cNvPr>
        <xdr:cNvSpPr txBox="1"/>
      </xdr:nvSpPr>
      <xdr:spPr>
        <a:xfrm>
          <a:off x="14414500" y="1715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23768</xdr:rowOff>
    </xdr:from>
    <xdr:to>
      <xdr:col>81</xdr:col>
      <xdr:colOff>101600</xdr:colOff>
      <xdr:row>105</xdr:row>
      <xdr:rowOff>125368</xdr:rowOff>
    </xdr:to>
    <xdr:sp macro="" textlink="">
      <xdr:nvSpPr>
        <xdr:cNvPr id="634" name="楕円 633">
          <a:extLst>
            <a:ext uri="{FF2B5EF4-FFF2-40B4-BE49-F238E27FC236}">
              <a16:creationId xmlns:a16="http://schemas.microsoft.com/office/drawing/2014/main" id="{9F14C0C1-8A9D-4252-AB5E-3BA42A04CA9A}"/>
            </a:ext>
          </a:extLst>
        </xdr:cNvPr>
        <xdr:cNvSpPr/>
      </xdr:nvSpPr>
      <xdr:spPr>
        <a:xfrm>
          <a:off x="1357884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81099</xdr:rowOff>
    </xdr:from>
    <xdr:to>
      <xdr:col>85</xdr:col>
      <xdr:colOff>127000</xdr:colOff>
      <xdr:row>105</xdr:row>
      <xdr:rowOff>74568</xdr:rowOff>
    </xdr:to>
    <xdr:cxnSp macro="">
      <xdr:nvCxnSpPr>
        <xdr:cNvPr id="635" name="直線コネクタ 634">
          <a:extLst>
            <a:ext uri="{FF2B5EF4-FFF2-40B4-BE49-F238E27FC236}">
              <a16:creationId xmlns:a16="http://schemas.microsoft.com/office/drawing/2014/main" id="{26A66C61-8358-45C5-AC88-59CE8E16A890}"/>
            </a:ext>
          </a:extLst>
        </xdr:cNvPr>
        <xdr:cNvCxnSpPr/>
      </xdr:nvCxnSpPr>
      <xdr:spPr>
        <a:xfrm flipV="1">
          <a:off x="13629640" y="17348019"/>
          <a:ext cx="746760" cy="3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636" name="楕円 635">
          <a:extLst>
            <a:ext uri="{FF2B5EF4-FFF2-40B4-BE49-F238E27FC236}">
              <a16:creationId xmlns:a16="http://schemas.microsoft.com/office/drawing/2014/main" id="{9798965D-0201-47B1-B244-00BC39CD6EE0}"/>
            </a:ext>
          </a:extLst>
        </xdr:cNvPr>
        <xdr:cNvSpPr/>
      </xdr:nvSpPr>
      <xdr:spPr>
        <a:xfrm>
          <a:off x="12804140" y="1744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63137</xdr:rowOff>
    </xdr:from>
    <xdr:to>
      <xdr:col>81</xdr:col>
      <xdr:colOff>50800</xdr:colOff>
      <xdr:row>105</xdr:row>
      <xdr:rowOff>74568</xdr:rowOff>
    </xdr:to>
    <xdr:cxnSp macro="">
      <xdr:nvCxnSpPr>
        <xdr:cNvPr id="637" name="直線コネクタ 636">
          <a:extLst>
            <a:ext uri="{FF2B5EF4-FFF2-40B4-BE49-F238E27FC236}">
              <a16:creationId xmlns:a16="http://schemas.microsoft.com/office/drawing/2014/main" id="{5DF85A53-2C5D-4882-AC7B-C0FB2662C752}"/>
            </a:ext>
          </a:extLst>
        </xdr:cNvPr>
        <xdr:cNvCxnSpPr/>
      </xdr:nvCxnSpPr>
      <xdr:spPr>
        <a:xfrm>
          <a:off x="12854940" y="17497697"/>
          <a:ext cx="774700" cy="17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33564</xdr:rowOff>
    </xdr:from>
    <xdr:to>
      <xdr:col>72</xdr:col>
      <xdr:colOff>38100</xdr:colOff>
      <xdr:row>103</xdr:row>
      <xdr:rowOff>135164</xdr:rowOff>
    </xdr:to>
    <xdr:sp macro="" textlink="">
      <xdr:nvSpPr>
        <xdr:cNvPr id="638" name="楕円 637">
          <a:extLst>
            <a:ext uri="{FF2B5EF4-FFF2-40B4-BE49-F238E27FC236}">
              <a16:creationId xmlns:a16="http://schemas.microsoft.com/office/drawing/2014/main" id="{5458B0C7-5E5A-4BFD-A640-7642B7CD5AAD}"/>
            </a:ext>
          </a:extLst>
        </xdr:cNvPr>
        <xdr:cNvSpPr/>
      </xdr:nvSpPr>
      <xdr:spPr>
        <a:xfrm>
          <a:off x="12029440" y="173004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84364</xdr:rowOff>
    </xdr:from>
    <xdr:to>
      <xdr:col>76</xdr:col>
      <xdr:colOff>114300</xdr:colOff>
      <xdr:row>104</xdr:row>
      <xdr:rowOff>63137</xdr:rowOff>
    </xdr:to>
    <xdr:cxnSp macro="">
      <xdr:nvCxnSpPr>
        <xdr:cNvPr id="639" name="直線コネクタ 638">
          <a:extLst>
            <a:ext uri="{FF2B5EF4-FFF2-40B4-BE49-F238E27FC236}">
              <a16:creationId xmlns:a16="http://schemas.microsoft.com/office/drawing/2014/main" id="{E8EE610F-7AEF-4FAB-A7B9-7CCBD73A33EA}"/>
            </a:ext>
          </a:extLst>
        </xdr:cNvPr>
        <xdr:cNvCxnSpPr/>
      </xdr:nvCxnSpPr>
      <xdr:spPr>
        <a:xfrm>
          <a:off x="12072620" y="17351284"/>
          <a:ext cx="782320" cy="14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71682</xdr:rowOff>
    </xdr:from>
    <xdr:ext cx="405111" cy="259045"/>
    <xdr:sp macro="" textlink="">
      <xdr:nvSpPr>
        <xdr:cNvPr id="640" name="n_1aveValue【庁舎】&#10;有形固定資産減価償却率">
          <a:extLst>
            <a:ext uri="{FF2B5EF4-FFF2-40B4-BE49-F238E27FC236}">
              <a16:creationId xmlns:a16="http://schemas.microsoft.com/office/drawing/2014/main" id="{FBB5FAA8-58C0-42B1-B8C9-5644B2B8D169}"/>
            </a:ext>
          </a:extLst>
        </xdr:cNvPr>
        <xdr:cNvSpPr txBox="1"/>
      </xdr:nvSpPr>
      <xdr:spPr>
        <a:xfrm>
          <a:off x="13437244" y="1717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641" name="n_2aveValue【庁舎】&#10;有形固定資産減価償却率">
          <a:extLst>
            <a:ext uri="{FF2B5EF4-FFF2-40B4-BE49-F238E27FC236}">
              <a16:creationId xmlns:a16="http://schemas.microsoft.com/office/drawing/2014/main" id="{F940D646-0F68-43C4-83BB-3A6A6DD82083}"/>
            </a:ext>
          </a:extLst>
        </xdr:cNvPr>
        <xdr:cNvSpPr txBox="1"/>
      </xdr:nvSpPr>
      <xdr:spPr>
        <a:xfrm>
          <a:off x="1267524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49547</xdr:rowOff>
    </xdr:from>
    <xdr:ext cx="405111" cy="259045"/>
    <xdr:sp macro="" textlink="">
      <xdr:nvSpPr>
        <xdr:cNvPr id="642" name="n_3aveValue【庁舎】&#10;有形固定資産減価償却率">
          <a:extLst>
            <a:ext uri="{FF2B5EF4-FFF2-40B4-BE49-F238E27FC236}">
              <a16:creationId xmlns:a16="http://schemas.microsoft.com/office/drawing/2014/main" id="{C8AEA827-1BC2-4776-9AED-9145A59009B1}"/>
            </a:ext>
          </a:extLst>
        </xdr:cNvPr>
        <xdr:cNvSpPr txBox="1"/>
      </xdr:nvSpPr>
      <xdr:spPr>
        <a:xfrm>
          <a:off x="11900544"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116495</xdr:rowOff>
    </xdr:from>
    <xdr:ext cx="405111" cy="259045"/>
    <xdr:sp macro="" textlink="">
      <xdr:nvSpPr>
        <xdr:cNvPr id="643" name="n_1mainValue【庁舎】&#10;有形固定資産減価償却率">
          <a:extLst>
            <a:ext uri="{FF2B5EF4-FFF2-40B4-BE49-F238E27FC236}">
              <a16:creationId xmlns:a16="http://schemas.microsoft.com/office/drawing/2014/main" id="{B8463E11-14DB-4F1A-86DA-3F234BAA34F4}"/>
            </a:ext>
          </a:extLst>
        </xdr:cNvPr>
        <xdr:cNvSpPr txBox="1"/>
      </xdr:nvSpPr>
      <xdr:spPr>
        <a:xfrm>
          <a:off x="13437244" y="1771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105064</xdr:rowOff>
    </xdr:from>
    <xdr:ext cx="405111" cy="259045"/>
    <xdr:sp macro="" textlink="">
      <xdr:nvSpPr>
        <xdr:cNvPr id="644" name="n_2mainValue【庁舎】&#10;有形固定資産減価償却率">
          <a:extLst>
            <a:ext uri="{FF2B5EF4-FFF2-40B4-BE49-F238E27FC236}">
              <a16:creationId xmlns:a16="http://schemas.microsoft.com/office/drawing/2014/main" id="{F8FC184F-6A73-4ABE-B442-FA4025F6A7C1}"/>
            </a:ext>
          </a:extLst>
        </xdr:cNvPr>
        <xdr:cNvSpPr txBox="1"/>
      </xdr:nvSpPr>
      <xdr:spPr>
        <a:xfrm>
          <a:off x="12675244" y="17539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151691</xdr:rowOff>
    </xdr:from>
    <xdr:ext cx="405111" cy="259045"/>
    <xdr:sp macro="" textlink="">
      <xdr:nvSpPr>
        <xdr:cNvPr id="645" name="n_3mainValue【庁舎】&#10;有形固定資産減価償却率">
          <a:extLst>
            <a:ext uri="{FF2B5EF4-FFF2-40B4-BE49-F238E27FC236}">
              <a16:creationId xmlns:a16="http://schemas.microsoft.com/office/drawing/2014/main" id="{6C7D9472-A23E-4C72-BD24-0BAB604EE2EC}"/>
            </a:ext>
          </a:extLst>
        </xdr:cNvPr>
        <xdr:cNvSpPr txBox="1"/>
      </xdr:nvSpPr>
      <xdr:spPr>
        <a:xfrm>
          <a:off x="11900544" y="1708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id="{C3EE860F-F365-4955-9F53-DE1C04854CAB}"/>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id="{C423D8E6-296D-40AF-B96E-7847F1F41812}"/>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id="{9A614963-5FC4-408B-A6C0-EF62C37C4CB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id="{97A112A9-D736-402F-A028-FD80B86DDA84}"/>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id="{212CB81D-3C7B-4D6C-A2C1-F10F3C4908D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id="{DA50C481-48B7-41FF-86A1-DA018BE79EE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id="{D89E89ED-4999-4B1F-8E44-97ABA10029CF}"/>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id="{05FAB0A6-DE5A-4D0D-90A1-93CC14C22165}"/>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a:extLst>
            <a:ext uri="{FF2B5EF4-FFF2-40B4-BE49-F238E27FC236}">
              <a16:creationId xmlns:a16="http://schemas.microsoft.com/office/drawing/2014/main" id="{C6FA5B6D-2D66-47FE-9052-07E7FB4FC7C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a:extLst>
            <a:ext uri="{FF2B5EF4-FFF2-40B4-BE49-F238E27FC236}">
              <a16:creationId xmlns:a16="http://schemas.microsoft.com/office/drawing/2014/main" id="{45700037-CC62-4A7B-838C-FE028CEF8995}"/>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6" name="直線コネクタ 655">
          <a:extLst>
            <a:ext uri="{FF2B5EF4-FFF2-40B4-BE49-F238E27FC236}">
              <a16:creationId xmlns:a16="http://schemas.microsoft.com/office/drawing/2014/main" id="{5CB04AAB-0B13-4875-BB1D-85178D5729E7}"/>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7" name="テキスト ボックス 656">
          <a:extLst>
            <a:ext uri="{FF2B5EF4-FFF2-40B4-BE49-F238E27FC236}">
              <a16:creationId xmlns:a16="http://schemas.microsoft.com/office/drawing/2014/main" id="{AEFBF594-467E-4FD2-B9BD-F85E801E78E3}"/>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8" name="直線コネクタ 657">
          <a:extLst>
            <a:ext uri="{FF2B5EF4-FFF2-40B4-BE49-F238E27FC236}">
              <a16:creationId xmlns:a16="http://schemas.microsoft.com/office/drawing/2014/main" id="{928ED6CC-68BA-4CB3-B4DB-DEAB927F3917}"/>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9" name="テキスト ボックス 658">
          <a:extLst>
            <a:ext uri="{FF2B5EF4-FFF2-40B4-BE49-F238E27FC236}">
              <a16:creationId xmlns:a16="http://schemas.microsoft.com/office/drawing/2014/main" id="{B593E9B2-DA3C-4D3E-B3F6-06FAC9E99C17}"/>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0" name="直線コネクタ 659">
          <a:extLst>
            <a:ext uri="{FF2B5EF4-FFF2-40B4-BE49-F238E27FC236}">
              <a16:creationId xmlns:a16="http://schemas.microsoft.com/office/drawing/2014/main" id="{F46BEC89-B1C3-4D8C-877C-8C6790113D1D}"/>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1" name="テキスト ボックス 660">
          <a:extLst>
            <a:ext uri="{FF2B5EF4-FFF2-40B4-BE49-F238E27FC236}">
              <a16:creationId xmlns:a16="http://schemas.microsoft.com/office/drawing/2014/main" id="{4F0F3B36-D7CC-4E4E-A1ED-EB98B325BA09}"/>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2" name="直線コネクタ 661">
          <a:extLst>
            <a:ext uri="{FF2B5EF4-FFF2-40B4-BE49-F238E27FC236}">
              <a16:creationId xmlns:a16="http://schemas.microsoft.com/office/drawing/2014/main" id="{6135504E-EDBA-4D00-88AD-D71C7803798D}"/>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3" name="テキスト ボックス 662">
          <a:extLst>
            <a:ext uri="{FF2B5EF4-FFF2-40B4-BE49-F238E27FC236}">
              <a16:creationId xmlns:a16="http://schemas.microsoft.com/office/drawing/2014/main" id="{E0E06712-94F8-4278-8B85-D920F557808B}"/>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4" name="直線コネクタ 663">
          <a:extLst>
            <a:ext uri="{FF2B5EF4-FFF2-40B4-BE49-F238E27FC236}">
              <a16:creationId xmlns:a16="http://schemas.microsoft.com/office/drawing/2014/main" id="{AE5D4FBB-E5BD-4130-9D53-532434DB19F9}"/>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5" name="テキスト ボックス 664">
          <a:extLst>
            <a:ext uri="{FF2B5EF4-FFF2-40B4-BE49-F238E27FC236}">
              <a16:creationId xmlns:a16="http://schemas.microsoft.com/office/drawing/2014/main" id="{8F18C314-440C-468F-A63C-04AB1AB84BC5}"/>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6" name="直線コネクタ 665">
          <a:extLst>
            <a:ext uri="{FF2B5EF4-FFF2-40B4-BE49-F238E27FC236}">
              <a16:creationId xmlns:a16="http://schemas.microsoft.com/office/drawing/2014/main" id="{10D2BB1D-35CB-401E-BC63-1A615CBF3A2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7" name="テキスト ボックス 666">
          <a:extLst>
            <a:ext uri="{FF2B5EF4-FFF2-40B4-BE49-F238E27FC236}">
              <a16:creationId xmlns:a16="http://schemas.microsoft.com/office/drawing/2014/main" id="{D690BD82-763A-4431-B119-DAE718C3A7D4}"/>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a:extLst>
            <a:ext uri="{FF2B5EF4-FFF2-40B4-BE49-F238E27FC236}">
              <a16:creationId xmlns:a16="http://schemas.microsoft.com/office/drawing/2014/main" id="{A5F255B3-9CBB-4FFD-84EC-3737B2CB4C2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a:extLst>
            <a:ext uri="{FF2B5EF4-FFF2-40B4-BE49-F238E27FC236}">
              <a16:creationId xmlns:a16="http://schemas.microsoft.com/office/drawing/2014/main" id="{56DDACFB-FD1E-4D53-A860-BB1A6E283327}"/>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庁舎】&#10;一人当たり面積グラフ枠">
          <a:extLst>
            <a:ext uri="{FF2B5EF4-FFF2-40B4-BE49-F238E27FC236}">
              <a16:creationId xmlns:a16="http://schemas.microsoft.com/office/drawing/2014/main" id="{6FA7A56B-291F-4DD7-AD08-639A21E54956}"/>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671" name="直線コネクタ 670">
          <a:extLst>
            <a:ext uri="{FF2B5EF4-FFF2-40B4-BE49-F238E27FC236}">
              <a16:creationId xmlns:a16="http://schemas.microsoft.com/office/drawing/2014/main" id="{C619F364-89CF-4142-A4C7-96632D63536F}"/>
            </a:ext>
          </a:extLst>
        </xdr:cNvPr>
        <xdr:cNvCxnSpPr/>
      </xdr:nvCxnSpPr>
      <xdr:spPr>
        <a:xfrm flipV="1">
          <a:off x="19509104" y="16860882"/>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672" name="【庁舎】&#10;一人当たり面積最小値テキスト">
          <a:extLst>
            <a:ext uri="{FF2B5EF4-FFF2-40B4-BE49-F238E27FC236}">
              <a16:creationId xmlns:a16="http://schemas.microsoft.com/office/drawing/2014/main" id="{D09B7459-DE8A-4889-BDBE-B3F4A7A4B9D3}"/>
            </a:ext>
          </a:extLst>
        </xdr:cNvPr>
        <xdr:cNvSpPr txBox="1"/>
      </xdr:nvSpPr>
      <xdr:spPr>
        <a:xfrm>
          <a:off x="19547840"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673" name="直線コネクタ 672">
          <a:extLst>
            <a:ext uri="{FF2B5EF4-FFF2-40B4-BE49-F238E27FC236}">
              <a16:creationId xmlns:a16="http://schemas.microsoft.com/office/drawing/2014/main" id="{F0EF9074-3A74-4657-BDDA-E3FE6B7F9774}"/>
            </a:ext>
          </a:extLst>
        </xdr:cNvPr>
        <xdr:cNvCxnSpPr/>
      </xdr:nvCxnSpPr>
      <xdr:spPr>
        <a:xfrm>
          <a:off x="19443700" y="181573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674" name="【庁舎】&#10;一人当たり面積最大値テキスト">
          <a:extLst>
            <a:ext uri="{FF2B5EF4-FFF2-40B4-BE49-F238E27FC236}">
              <a16:creationId xmlns:a16="http://schemas.microsoft.com/office/drawing/2014/main" id="{C9AEC718-6DB2-44EE-BFF7-3D6FC4C938D5}"/>
            </a:ext>
          </a:extLst>
        </xdr:cNvPr>
        <xdr:cNvSpPr txBox="1"/>
      </xdr:nvSpPr>
      <xdr:spPr>
        <a:xfrm>
          <a:off x="19547840" y="1663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675" name="直線コネクタ 674">
          <a:extLst>
            <a:ext uri="{FF2B5EF4-FFF2-40B4-BE49-F238E27FC236}">
              <a16:creationId xmlns:a16="http://schemas.microsoft.com/office/drawing/2014/main" id="{6F04FE22-D35A-437F-96F8-D3AA02628F28}"/>
            </a:ext>
          </a:extLst>
        </xdr:cNvPr>
        <xdr:cNvCxnSpPr/>
      </xdr:nvCxnSpPr>
      <xdr:spPr>
        <a:xfrm>
          <a:off x="19443700" y="16860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676" name="【庁舎】&#10;一人当たり面積平均値テキスト">
          <a:extLst>
            <a:ext uri="{FF2B5EF4-FFF2-40B4-BE49-F238E27FC236}">
              <a16:creationId xmlns:a16="http://schemas.microsoft.com/office/drawing/2014/main" id="{11BC3980-FAA2-4857-9B41-09F11C6310D2}"/>
            </a:ext>
          </a:extLst>
        </xdr:cNvPr>
        <xdr:cNvSpPr txBox="1"/>
      </xdr:nvSpPr>
      <xdr:spPr>
        <a:xfrm>
          <a:off x="19547840" y="1764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77" name="フローチャート: 判断 676">
          <a:extLst>
            <a:ext uri="{FF2B5EF4-FFF2-40B4-BE49-F238E27FC236}">
              <a16:creationId xmlns:a16="http://schemas.microsoft.com/office/drawing/2014/main" id="{1B636986-E7EC-409B-A3AE-228292DF57AB}"/>
            </a:ext>
          </a:extLst>
        </xdr:cNvPr>
        <xdr:cNvSpPr/>
      </xdr:nvSpPr>
      <xdr:spPr>
        <a:xfrm>
          <a:off x="19458940" y="1779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678" name="フローチャート: 判断 677">
          <a:extLst>
            <a:ext uri="{FF2B5EF4-FFF2-40B4-BE49-F238E27FC236}">
              <a16:creationId xmlns:a16="http://schemas.microsoft.com/office/drawing/2014/main" id="{94D43E8B-B35B-4DEC-8678-AC4635E371A0}"/>
            </a:ext>
          </a:extLst>
        </xdr:cNvPr>
        <xdr:cNvSpPr/>
      </xdr:nvSpPr>
      <xdr:spPr>
        <a:xfrm>
          <a:off x="1873504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679" name="フローチャート: 判断 678">
          <a:extLst>
            <a:ext uri="{FF2B5EF4-FFF2-40B4-BE49-F238E27FC236}">
              <a16:creationId xmlns:a16="http://schemas.microsoft.com/office/drawing/2014/main" id="{3A808D55-0CD0-4B01-B20E-05EDF46313C7}"/>
            </a:ext>
          </a:extLst>
        </xdr:cNvPr>
        <xdr:cNvSpPr/>
      </xdr:nvSpPr>
      <xdr:spPr>
        <a:xfrm>
          <a:off x="17937480" y="178398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80" name="フローチャート: 判断 679">
          <a:extLst>
            <a:ext uri="{FF2B5EF4-FFF2-40B4-BE49-F238E27FC236}">
              <a16:creationId xmlns:a16="http://schemas.microsoft.com/office/drawing/2014/main" id="{49C85822-34F7-4504-9BAA-D5963E889A47}"/>
            </a:ext>
          </a:extLst>
        </xdr:cNvPr>
        <xdr:cNvSpPr/>
      </xdr:nvSpPr>
      <xdr:spPr>
        <a:xfrm>
          <a:off x="17162780" y="17879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FBDE9F6E-D753-4DC9-8508-CB39D3F14776}"/>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92E29BD-37C8-49B2-B94F-1B791AC65C5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C5C2E17A-5AFD-4900-B5B9-BC97CBAF7B8C}"/>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AA9C50BD-509F-47B9-A352-25F4E456C06B}"/>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4FBCD02B-3305-4377-9FE3-8D6CE4E3D726}"/>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125549</xdr:rowOff>
    </xdr:from>
    <xdr:to>
      <xdr:col>116</xdr:col>
      <xdr:colOff>114300</xdr:colOff>
      <xdr:row>107</xdr:row>
      <xdr:rowOff>55699</xdr:rowOff>
    </xdr:to>
    <xdr:sp macro="" textlink="">
      <xdr:nvSpPr>
        <xdr:cNvPr id="686" name="楕円 685">
          <a:extLst>
            <a:ext uri="{FF2B5EF4-FFF2-40B4-BE49-F238E27FC236}">
              <a16:creationId xmlns:a16="http://schemas.microsoft.com/office/drawing/2014/main" id="{558903D4-0EA4-4682-8529-7BBC5C9F4F4F}"/>
            </a:ext>
          </a:extLst>
        </xdr:cNvPr>
        <xdr:cNvSpPr/>
      </xdr:nvSpPr>
      <xdr:spPr>
        <a:xfrm>
          <a:off x="19458940" y="178953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103976</xdr:rowOff>
    </xdr:from>
    <xdr:ext cx="469744" cy="259045"/>
    <xdr:sp macro="" textlink="">
      <xdr:nvSpPr>
        <xdr:cNvPr id="687" name="【庁舎】&#10;一人当たり面積該当値テキスト">
          <a:extLst>
            <a:ext uri="{FF2B5EF4-FFF2-40B4-BE49-F238E27FC236}">
              <a16:creationId xmlns:a16="http://schemas.microsoft.com/office/drawing/2014/main" id="{39E6B676-E8C9-4668-BF27-8407161338AC}"/>
            </a:ext>
          </a:extLst>
        </xdr:cNvPr>
        <xdr:cNvSpPr txBox="1"/>
      </xdr:nvSpPr>
      <xdr:spPr>
        <a:xfrm>
          <a:off x="19547840" y="178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130992</xdr:rowOff>
    </xdr:from>
    <xdr:to>
      <xdr:col>112</xdr:col>
      <xdr:colOff>38100</xdr:colOff>
      <xdr:row>107</xdr:row>
      <xdr:rowOff>61142</xdr:rowOff>
    </xdr:to>
    <xdr:sp macro="" textlink="">
      <xdr:nvSpPr>
        <xdr:cNvPr id="688" name="楕円 687">
          <a:extLst>
            <a:ext uri="{FF2B5EF4-FFF2-40B4-BE49-F238E27FC236}">
              <a16:creationId xmlns:a16="http://schemas.microsoft.com/office/drawing/2014/main" id="{D3995F65-8321-425B-A764-3C7C44BDBBAE}"/>
            </a:ext>
          </a:extLst>
        </xdr:cNvPr>
        <xdr:cNvSpPr/>
      </xdr:nvSpPr>
      <xdr:spPr>
        <a:xfrm>
          <a:off x="18735040" y="179008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4899</xdr:rowOff>
    </xdr:from>
    <xdr:to>
      <xdr:col>116</xdr:col>
      <xdr:colOff>63500</xdr:colOff>
      <xdr:row>107</xdr:row>
      <xdr:rowOff>10342</xdr:rowOff>
    </xdr:to>
    <xdr:cxnSp macro="">
      <xdr:nvCxnSpPr>
        <xdr:cNvPr id="689" name="直線コネクタ 688">
          <a:extLst>
            <a:ext uri="{FF2B5EF4-FFF2-40B4-BE49-F238E27FC236}">
              <a16:creationId xmlns:a16="http://schemas.microsoft.com/office/drawing/2014/main" id="{84CE49B3-8146-4A4C-8D48-848B7EE08589}"/>
            </a:ext>
          </a:extLst>
        </xdr:cNvPr>
        <xdr:cNvCxnSpPr/>
      </xdr:nvCxnSpPr>
      <xdr:spPr>
        <a:xfrm flipV="1">
          <a:off x="18778220" y="17942379"/>
          <a:ext cx="73152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156573</xdr:rowOff>
    </xdr:from>
    <xdr:to>
      <xdr:col>107</xdr:col>
      <xdr:colOff>101600</xdr:colOff>
      <xdr:row>106</xdr:row>
      <xdr:rowOff>86723</xdr:rowOff>
    </xdr:to>
    <xdr:sp macro="" textlink="">
      <xdr:nvSpPr>
        <xdr:cNvPr id="690" name="楕円 689">
          <a:extLst>
            <a:ext uri="{FF2B5EF4-FFF2-40B4-BE49-F238E27FC236}">
              <a16:creationId xmlns:a16="http://schemas.microsoft.com/office/drawing/2014/main" id="{47A65C9E-1ECA-4306-A856-F4098257932C}"/>
            </a:ext>
          </a:extLst>
        </xdr:cNvPr>
        <xdr:cNvSpPr/>
      </xdr:nvSpPr>
      <xdr:spPr>
        <a:xfrm>
          <a:off x="17937480" y="177587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35923</xdr:rowOff>
    </xdr:from>
    <xdr:to>
      <xdr:col>111</xdr:col>
      <xdr:colOff>177800</xdr:colOff>
      <xdr:row>107</xdr:row>
      <xdr:rowOff>10342</xdr:rowOff>
    </xdr:to>
    <xdr:cxnSp macro="">
      <xdr:nvCxnSpPr>
        <xdr:cNvPr id="691" name="直線コネクタ 690">
          <a:extLst>
            <a:ext uri="{FF2B5EF4-FFF2-40B4-BE49-F238E27FC236}">
              <a16:creationId xmlns:a16="http://schemas.microsoft.com/office/drawing/2014/main" id="{891F18CF-D45A-4096-ADF2-207C36120C80}"/>
            </a:ext>
          </a:extLst>
        </xdr:cNvPr>
        <xdr:cNvCxnSpPr/>
      </xdr:nvCxnSpPr>
      <xdr:spPr>
        <a:xfrm>
          <a:off x="17988280" y="17805763"/>
          <a:ext cx="78994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65677</xdr:rowOff>
    </xdr:from>
    <xdr:to>
      <xdr:col>102</xdr:col>
      <xdr:colOff>165100</xdr:colOff>
      <xdr:row>106</xdr:row>
      <xdr:rowOff>167277</xdr:rowOff>
    </xdr:to>
    <xdr:sp macro="" textlink="">
      <xdr:nvSpPr>
        <xdr:cNvPr id="692" name="楕円 691">
          <a:extLst>
            <a:ext uri="{FF2B5EF4-FFF2-40B4-BE49-F238E27FC236}">
              <a16:creationId xmlns:a16="http://schemas.microsoft.com/office/drawing/2014/main" id="{F49E019A-611C-4FD6-B568-DC503B1B6DDC}"/>
            </a:ext>
          </a:extLst>
        </xdr:cNvPr>
        <xdr:cNvSpPr/>
      </xdr:nvSpPr>
      <xdr:spPr>
        <a:xfrm>
          <a:off x="17162780" y="1783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35923</xdr:rowOff>
    </xdr:from>
    <xdr:to>
      <xdr:col>107</xdr:col>
      <xdr:colOff>50800</xdr:colOff>
      <xdr:row>106</xdr:row>
      <xdr:rowOff>116477</xdr:rowOff>
    </xdr:to>
    <xdr:cxnSp macro="">
      <xdr:nvCxnSpPr>
        <xdr:cNvPr id="693" name="直線コネクタ 692">
          <a:extLst>
            <a:ext uri="{FF2B5EF4-FFF2-40B4-BE49-F238E27FC236}">
              <a16:creationId xmlns:a16="http://schemas.microsoft.com/office/drawing/2014/main" id="{1BB8F147-12B3-463D-86E1-524776C188A6}"/>
            </a:ext>
          </a:extLst>
        </xdr:cNvPr>
        <xdr:cNvCxnSpPr/>
      </xdr:nvCxnSpPr>
      <xdr:spPr>
        <a:xfrm flipV="1">
          <a:off x="17213580" y="17805763"/>
          <a:ext cx="7747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694" name="n_1aveValue【庁舎】&#10;一人当たり面積">
          <a:extLst>
            <a:ext uri="{FF2B5EF4-FFF2-40B4-BE49-F238E27FC236}">
              <a16:creationId xmlns:a16="http://schemas.microsoft.com/office/drawing/2014/main" id="{C22B33F7-C8E8-4D37-9A27-807C32EE2155}"/>
            </a:ext>
          </a:extLst>
        </xdr:cNvPr>
        <xdr:cNvSpPr txBox="1"/>
      </xdr:nvSpPr>
      <xdr:spPr>
        <a:xfrm>
          <a:off x="185611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162758</xdr:rowOff>
    </xdr:from>
    <xdr:ext cx="469744" cy="259045"/>
    <xdr:sp macro="" textlink="">
      <xdr:nvSpPr>
        <xdr:cNvPr id="695" name="n_2aveValue【庁舎】&#10;一人当たり面積">
          <a:extLst>
            <a:ext uri="{FF2B5EF4-FFF2-40B4-BE49-F238E27FC236}">
              <a16:creationId xmlns:a16="http://schemas.microsoft.com/office/drawing/2014/main" id="{EED91D6E-5CB9-4ADD-9DB4-194E7265C9B4}"/>
            </a:ext>
          </a:extLst>
        </xdr:cNvPr>
        <xdr:cNvSpPr txBox="1"/>
      </xdr:nvSpPr>
      <xdr:spPr>
        <a:xfrm>
          <a:off x="17776267" y="179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696" name="n_3aveValue【庁舎】&#10;一人当たり面積">
          <a:extLst>
            <a:ext uri="{FF2B5EF4-FFF2-40B4-BE49-F238E27FC236}">
              <a16:creationId xmlns:a16="http://schemas.microsoft.com/office/drawing/2014/main" id="{FB1AE5A1-B874-4B24-B9E3-7950D3882C4F}"/>
            </a:ext>
          </a:extLst>
        </xdr:cNvPr>
        <xdr:cNvSpPr txBox="1"/>
      </xdr:nvSpPr>
      <xdr:spPr>
        <a:xfrm>
          <a:off x="17001567" y="179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52269</xdr:rowOff>
    </xdr:from>
    <xdr:ext cx="469744" cy="259045"/>
    <xdr:sp macro="" textlink="">
      <xdr:nvSpPr>
        <xdr:cNvPr id="697" name="n_1mainValue【庁舎】&#10;一人当たり面積">
          <a:extLst>
            <a:ext uri="{FF2B5EF4-FFF2-40B4-BE49-F238E27FC236}">
              <a16:creationId xmlns:a16="http://schemas.microsoft.com/office/drawing/2014/main" id="{A83235C8-632C-459E-B0D4-86A3818044EF}"/>
            </a:ext>
          </a:extLst>
        </xdr:cNvPr>
        <xdr:cNvSpPr txBox="1"/>
      </xdr:nvSpPr>
      <xdr:spPr>
        <a:xfrm>
          <a:off x="18561127" y="1798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103250</xdr:rowOff>
    </xdr:from>
    <xdr:ext cx="469744" cy="259045"/>
    <xdr:sp macro="" textlink="">
      <xdr:nvSpPr>
        <xdr:cNvPr id="698" name="n_2mainValue【庁舎】&#10;一人当たり面積">
          <a:extLst>
            <a:ext uri="{FF2B5EF4-FFF2-40B4-BE49-F238E27FC236}">
              <a16:creationId xmlns:a16="http://schemas.microsoft.com/office/drawing/2014/main" id="{2ACB5D96-BE3C-4A89-8DD2-2F46EE7E9883}"/>
            </a:ext>
          </a:extLst>
        </xdr:cNvPr>
        <xdr:cNvSpPr txBox="1"/>
      </xdr:nvSpPr>
      <xdr:spPr>
        <a:xfrm>
          <a:off x="17776267" y="175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12354</xdr:rowOff>
    </xdr:from>
    <xdr:ext cx="469744" cy="259045"/>
    <xdr:sp macro="" textlink="">
      <xdr:nvSpPr>
        <xdr:cNvPr id="699" name="n_3mainValue【庁舎】&#10;一人当たり面積">
          <a:extLst>
            <a:ext uri="{FF2B5EF4-FFF2-40B4-BE49-F238E27FC236}">
              <a16:creationId xmlns:a16="http://schemas.microsoft.com/office/drawing/2014/main" id="{9B1996F4-D213-49F1-9B68-C1D8B0A1296A}"/>
            </a:ext>
          </a:extLst>
        </xdr:cNvPr>
        <xdr:cNvSpPr txBox="1"/>
      </xdr:nvSpPr>
      <xdr:spPr>
        <a:xfrm>
          <a:off x="17001567" y="1761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a:extLst>
            <a:ext uri="{FF2B5EF4-FFF2-40B4-BE49-F238E27FC236}">
              <a16:creationId xmlns:a16="http://schemas.microsoft.com/office/drawing/2014/main" id="{5BC87E4D-BA53-4479-9E24-BDE47C705F92}"/>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a:extLst>
            <a:ext uri="{FF2B5EF4-FFF2-40B4-BE49-F238E27FC236}">
              <a16:creationId xmlns:a16="http://schemas.microsoft.com/office/drawing/2014/main" id="{84228874-12CD-483D-98B0-ACB92D80346C}"/>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a:extLst>
            <a:ext uri="{FF2B5EF4-FFF2-40B4-BE49-F238E27FC236}">
              <a16:creationId xmlns:a16="http://schemas.microsoft.com/office/drawing/2014/main" id="{8DA7C2C8-5DBD-4D70-A70C-8645F555699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類似団体平均と比較して特に有形固定資産減価償却率が高くなっている施設は、図書館と体育館・プール等であり、特に低くなっている施設は一般廃棄物処理施設である。比率が高い施設で特に図書館に関しては老朽化対策が喫緊の課題であり、現在、担当課において機能移転の</a:t>
          </a:r>
          <a:r>
            <a:rPr kumimoji="1" lang="ja-JP" altLang="en-US" sz="1300">
              <a:solidFill>
                <a:schemeClr val="dk1"/>
              </a:solidFill>
              <a:effectLst/>
              <a:latin typeface="+mn-lt"/>
              <a:ea typeface="+mn-ea"/>
              <a:cs typeface="+mn-cs"/>
            </a:rPr>
            <a:t>工事が行われている</a:t>
          </a:r>
          <a:r>
            <a:rPr kumimoji="1" lang="ja-JP" altLang="ja-JP" sz="1300">
              <a:solidFill>
                <a:schemeClr val="dk1"/>
              </a:solidFill>
              <a:effectLst/>
              <a:latin typeface="+mn-lt"/>
              <a:ea typeface="+mn-ea"/>
              <a:cs typeface="+mn-cs"/>
            </a:rPr>
            <a:t>ところである。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10,964
79.62
7,382,742
6,979,065
263,316
4,037,125
8,616,731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35.7</a:t>
          </a:r>
          <a:r>
            <a:rPr kumimoji="1" lang="ja-JP" altLang="en-US" sz="1300">
              <a:latin typeface="ＭＳ Ｐゴシック" panose="020B0600070205080204" pitchFamily="50" charset="-128"/>
              <a:ea typeface="ＭＳ Ｐゴシック" panose="020B0600070205080204" pitchFamily="50" charset="-128"/>
            </a:rPr>
            <a:t>％）に加え、町内に立地する企業が少ないことなどにより、財政基盤が弱く、類似団体平均をかなり下回っている。このため、歳出全般の徹底的な見直しや行政の効率化を図ること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106741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経常収支比率は類似団体平均を上回っており、前年度と比べると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％増加している。主な原因である物件費や補助費、公債費を抑制するため、更なる事務事業の効率化・縮減に努め、地方債の新規発行を抑制することで、経常収支比率の改善に努める。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27178</xdr:rowOff>
    </xdr:from>
    <xdr:to>
      <xdr:col>23</xdr:col>
      <xdr:colOff>133350</xdr:colOff>
      <xdr:row>65</xdr:row>
      <xdr:rowOff>114046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7142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65</xdr:row>
      <xdr:rowOff>27178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0869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64</xdr:row>
      <xdr:rowOff>135890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1082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109474</xdr:rowOff>
    </xdr:from>
    <xdr:to>
      <xdr:col>11</xdr:col>
      <xdr:colOff>31750</xdr:colOff>
      <xdr:row>64</xdr:row>
      <xdr:rowOff>73152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1082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63246</xdr:rowOff>
    </xdr:from>
    <xdr:to>
      <xdr:col>23</xdr:col>
      <xdr:colOff>184150</xdr:colOff>
      <xdr:row>65</xdr:row>
      <xdr:rowOff>164846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35323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7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147828</xdr:rowOff>
    </xdr:from>
    <xdr:to>
      <xdr:col>19</xdr:col>
      <xdr:colOff>184150</xdr:colOff>
      <xdr:row>65</xdr:row>
      <xdr:rowOff>77978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62755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58674</xdr:rowOff>
    </xdr:from>
    <xdr:to>
      <xdr:col>11</xdr:col>
      <xdr:colOff>82550</xdr:colOff>
      <xdr:row>63</xdr:row>
      <xdr:rowOff>160274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145051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108729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ここ数年間は、類似団体平均とほぼ同水準で推移している。今後も職員定数の適正化を維持し、人件費を抑制しながら、業務見直し等による物件費の削減に努めていく。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62781</xdr:rowOff>
    </xdr:from>
    <xdr:to>
      <xdr:col>23</xdr:col>
      <xdr:colOff>133350</xdr:colOff>
      <xdr:row>82</xdr:row>
      <xdr:rowOff>76157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121681"/>
          <a:ext cx="838200" cy="1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49554</xdr:rowOff>
    </xdr:from>
    <xdr:to>
      <xdr:col>19</xdr:col>
      <xdr:colOff>133350</xdr:colOff>
      <xdr:row>82</xdr:row>
      <xdr:rowOff>76157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08454"/>
          <a:ext cx="889000" cy="2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39377</xdr:rowOff>
    </xdr:from>
    <xdr:to>
      <xdr:col>15</xdr:col>
      <xdr:colOff>82550</xdr:colOff>
      <xdr:row>82</xdr:row>
      <xdr:rowOff>49554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98277"/>
          <a:ext cx="8890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18410</xdr:rowOff>
    </xdr:from>
    <xdr:to>
      <xdr:col>11</xdr:col>
      <xdr:colOff>31750</xdr:colOff>
      <xdr:row>82</xdr:row>
      <xdr:rowOff>39377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77310"/>
          <a:ext cx="889000" cy="2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66339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11981</xdr:rowOff>
    </xdr:from>
    <xdr:to>
      <xdr:col>23</xdr:col>
      <xdr:colOff>184150</xdr:colOff>
      <xdr:row>82</xdr:row>
      <xdr:rowOff>113581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7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155508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42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25357</xdr:rowOff>
    </xdr:from>
    <xdr:to>
      <xdr:col>19</xdr:col>
      <xdr:colOff>184150</xdr:colOff>
      <xdr:row>82</xdr:row>
      <xdr:rowOff>126957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111734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170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170204</xdr:rowOff>
    </xdr:from>
    <xdr:to>
      <xdr:col>15</xdr:col>
      <xdr:colOff>133350</xdr:colOff>
      <xdr:row>82</xdr:row>
      <xdr:rowOff>100354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85131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4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160027</xdr:rowOff>
    </xdr:from>
    <xdr:to>
      <xdr:col>11</xdr:col>
      <xdr:colOff>82550</xdr:colOff>
      <xdr:row>82</xdr:row>
      <xdr:rowOff>90177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74954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13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139060</xdr:rowOff>
    </xdr:from>
    <xdr:to>
      <xdr:col>7</xdr:col>
      <xdr:colOff>31750</xdr:colOff>
      <xdr:row>82</xdr:row>
      <xdr:rowOff>69210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53987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11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年度の数値は、</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と類似団体平均とほぼ同水準で推移している。今後も社会情勢の変化や国の国家公務員改革の動向、近隣自治体の状況も踏まえながら、職員給与の適正化に努めていく。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124582</xdr:rowOff>
    </xdr:from>
    <xdr:to>
      <xdr:col>81</xdr:col>
      <xdr:colOff>44450</xdr:colOff>
      <xdr:row>86</xdr:row>
      <xdr:rowOff>124582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69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124582</xdr:rowOff>
    </xdr:from>
    <xdr:to>
      <xdr:col>77</xdr:col>
      <xdr:colOff>44450</xdr:colOff>
      <xdr:row>87</xdr:row>
      <xdr:rowOff>125488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6928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87</xdr:row>
      <xdr:rowOff>125488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956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88</xdr:row>
      <xdr:rowOff>22982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9567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45859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9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74688</xdr:rowOff>
    </xdr:from>
    <xdr:to>
      <xdr:col>73</xdr:col>
      <xdr:colOff>44450</xdr:colOff>
      <xdr:row>88</xdr:row>
      <xdr:rowOff>4838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161065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143632</xdr:rowOff>
    </xdr:from>
    <xdr:to>
      <xdr:col>64</xdr:col>
      <xdr:colOff>152400</xdr:colOff>
      <xdr:row>88</xdr:row>
      <xdr:rowOff>73782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58559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直後から退職者不補充等の新規採用抑制策により、類似団体平均とほぼ同水準で推移している。今後も住民サービスの低下を招かないよう、能力・職責に応じた適切な人員配置に努め、定員管理の適正化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98628</xdr:rowOff>
    </xdr:from>
    <xdr:to>
      <xdr:col>81</xdr:col>
      <xdr:colOff>44450</xdr:colOff>
      <xdr:row>61</xdr:row>
      <xdr:rowOff>105867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5707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95733</xdr:rowOff>
    </xdr:from>
    <xdr:to>
      <xdr:col>77</xdr:col>
      <xdr:colOff>44450</xdr:colOff>
      <xdr:row>61</xdr:row>
      <xdr:rowOff>98628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54183"/>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81255</xdr:rowOff>
    </xdr:from>
    <xdr:to>
      <xdr:col>72</xdr:col>
      <xdr:colOff>203200</xdr:colOff>
      <xdr:row>61</xdr:row>
      <xdr:rowOff>95733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3970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63881</xdr:rowOff>
    </xdr:from>
    <xdr:to>
      <xdr:col>68</xdr:col>
      <xdr:colOff>152400</xdr:colOff>
      <xdr:row>61</xdr:row>
      <xdr:rowOff>81255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2233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55067</xdr:rowOff>
    </xdr:from>
    <xdr:to>
      <xdr:col>81</xdr:col>
      <xdr:colOff>95250</xdr:colOff>
      <xdr:row>61</xdr:row>
      <xdr:rowOff>156667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71594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5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47828</xdr:rowOff>
    </xdr:from>
    <xdr:to>
      <xdr:col>77</xdr:col>
      <xdr:colOff>95250</xdr:colOff>
      <xdr:row>61</xdr:row>
      <xdr:rowOff>149428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44933</xdr:rowOff>
    </xdr:from>
    <xdr:to>
      <xdr:col>73</xdr:col>
      <xdr:colOff>44450</xdr:colOff>
      <xdr:row>61</xdr:row>
      <xdr:rowOff>146533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131310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8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30455</xdr:rowOff>
    </xdr:from>
    <xdr:to>
      <xdr:col>68</xdr:col>
      <xdr:colOff>203200</xdr:colOff>
      <xdr:row>61</xdr:row>
      <xdr:rowOff>132055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142232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13081</xdr:rowOff>
    </xdr:from>
    <xdr:to>
      <xdr:col>64</xdr:col>
      <xdr:colOff>152400</xdr:colOff>
      <xdr:row>61</xdr:row>
      <xdr:rowOff>114681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124858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4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実質公債費比率は前年度より</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％良好となり、</a:t>
          </a:r>
          <a:r>
            <a:rPr kumimoji="1" lang="ja-JP" altLang="en-US" sz="1300">
              <a:latin typeface="ＭＳ Ｐゴシック" panose="020B0600070205080204" pitchFamily="50" charset="-128"/>
              <a:ea typeface="ＭＳ Ｐゴシック" panose="020B0600070205080204" pitchFamily="50" charset="-128"/>
            </a:rPr>
            <a:t>類似団体平均と同水準で推移している。今後も、地方債充当事業の適正な選択を図り、緊急防災・減災事業等の交付税措置の高い地方債を有効的に活用し、他の地方債の発行を抑制していくことで、実質公債費比率の改善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147683</xdr:rowOff>
    </xdr:from>
    <xdr:to>
      <xdr:col>81</xdr:col>
      <xdr:colOff>44450</xdr:colOff>
      <xdr:row>40</xdr:row>
      <xdr:rowOff>168366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0568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168366</xdr:rowOff>
    </xdr:from>
    <xdr:to>
      <xdr:col>77</xdr:col>
      <xdr:colOff>44450</xdr:colOff>
      <xdr:row>41</xdr:row>
      <xdr:rowOff>100330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2636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148590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41</xdr:row>
      <xdr:rowOff>169273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7804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126836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68960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2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117566</xdr:rowOff>
    </xdr:from>
    <xdr:to>
      <xdr:col>77</xdr:col>
      <xdr:colOff>95250</xdr:colOff>
      <xdr:row>41</xdr:row>
      <xdr:rowOff>47716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32493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6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118473</xdr:rowOff>
    </xdr:from>
    <xdr:to>
      <xdr:col>64</xdr:col>
      <xdr:colOff>152400</xdr:colOff>
      <xdr:row>42</xdr:row>
      <xdr:rowOff>48623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33400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老朽化による施設の改築事業や地震・津波対策などの防災対策事業等により地方債が増加し、類似団体平均を上回っている。今後はごみ、消防などの一部事務組合等への負担金が増加し、数値がさらに悪化する懸念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今後も財政調整基金等の積立てによる充当可能基金の増額や、その他起債の新規発行を抑制することで数値の改善に努めていく。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156972</xdr:rowOff>
    </xdr:from>
    <xdr:to>
      <xdr:col>81</xdr:col>
      <xdr:colOff>44450</xdr:colOff>
      <xdr:row>14</xdr:row>
      <xdr:rowOff>162602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557272"/>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142494</xdr:rowOff>
    </xdr:from>
    <xdr:to>
      <xdr:col>77</xdr:col>
      <xdr:colOff>44450</xdr:colOff>
      <xdr:row>14</xdr:row>
      <xdr:rowOff>156972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5427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142494</xdr:rowOff>
    </xdr:from>
    <xdr:to>
      <xdr:col>72</xdr:col>
      <xdr:colOff>203200</xdr:colOff>
      <xdr:row>15</xdr:row>
      <xdr:rowOff>147193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542794"/>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147193</xdr:rowOff>
    </xdr:from>
    <xdr:to>
      <xdr:col>68</xdr:col>
      <xdr:colOff>152400</xdr:colOff>
      <xdr:row>16</xdr:row>
      <xdr:rowOff>127762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718943"/>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111802</xdr:rowOff>
    </xdr:from>
    <xdr:to>
      <xdr:col>81</xdr:col>
      <xdr:colOff>95250</xdr:colOff>
      <xdr:row>15</xdr:row>
      <xdr:rowOff>41952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83879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48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106172</xdr:rowOff>
    </xdr:from>
    <xdr:to>
      <xdr:col>77</xdr:col>
      <xdr:colOff>95250</xdr:colOff>
      <xdr:row>15</xdr:row>
      <xdr:rowOff>36322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21099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6621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5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96393</xdr:rowOff>
    </xdr:from>
    <xdr:to>
      <xdr:col>68</xdr:col>
      <xdr:colOff>203200</xdr:colOff>
      <xdr:row>16</xdr:row>
      <xdr:rowOff>26543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11320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76962</xdr:rowOff>
    </xdr:from>
    <xdr:to>
      <xdr:col>64</xdr:col>
      <xdr:colOff>152400</xdr:colOff>
      <xdr:row>17</xdr:row>
      <xdr:rowOff>7112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163339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0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10,964
79.62
7,382,742
6,979,065
263,316
4,037,125
8,616,731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直後からの退職者不補充等の新規採用抑制、早期退職者募集により、職員数の削減に取り組んだ結果、以前から類似団体平均より低い水準にある。今後も機構改革等により、人員の適材適所の配置を図るなど、時間外手当等の抑制を行い、引き続き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136144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946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36</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08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36</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67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671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44196</xdr:rowOff>
    </xdr:from>
    <xdr:to>
      <xdr:col>11</xdr:col>
      <xdr:colOff>60325</xdr:colOff>
      <xdr:row>36</xdr:row>
      <xdr:rowOff>145796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平均より高い水準で推移しているのは、施設管理人や保育所職員をはじめとした臨時職員等の賃金などが主な要因である。町財政の運営を見通す中で、指定管理者制度の一層の導入や、行財政改革において、行政としての適正なサービスの在り方について検討するなどコスト削減にむけた取り組みを進め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17</xdr:row>
      <xdr:rowOff>153670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99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17</xdr:row>
      <xdr:rowOff>85090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99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85090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46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39370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46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102870</xdr:rowOff>
    </xdr:from>
    <xdr:to>
      <xdr:col>82</xdr:col>
      <xdr:colOff>158750</xdr:colOff>
      <xdr:row>18</xdr:row>
      <xdr:rowOff>33020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74947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34290</xdr:rowOff>
    </xdr:from>
    <xdr:to>
      <xdr:col>74</xdr:col>
      <xdr:colOff>31750</xdr:colOff>
      <xdr:row>17</xdr:row>
      <xdr:rowOff>135890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類似団体平均を上回っている。主な原因として、児童福祉関係や老人福祉関係の扶助費が増加したためである。今後は、町単独で実施している制度の見直しなどを検討し、扶助費の増加を抑制するための取組みを進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38100</xdr:rowOff>
    </xdr:from>
    <xdr:to>
      <xdr:col>24</xdr:col>
      <xdr:colOff>25400</xdr:colOff>
      <xdr:row>58</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982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58</xdr:row>
      <xdr:rowOff>38100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804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56</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158750</xdr:rowOff>
    </xdr:from>
    <xdr:to>
      <xdr:col>20</xdr:col>
      <xdr:colOff>38100</xdr:colOff>
      <xdr:row>58</xdr:row>
      <xdr:rowOff>88900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73677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ここ数年は類似団体平均より低い水準で推移している。引き続き他会計へ経費の削減を要請するなど、繰出金などの適正な支出に努めていく。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17599</xdr:rowOff>
    </xdr:from>
    <xdr:to>
      <xdr:col>82</xdr:col>
      <xdr:colOff>107950</xdr:colOff>
      <xdr:row>57</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902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123734</xdr:rowOff>
    </xdr:from>
    <xdr:to>
      <xdr:col>78</xdr:col>
      <xdr:colOff>69850</xdr:colOff>
      <xdr:row>57</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7249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64951</xdr:rowOff>
    </xdr:from>
    <xdr:to>
      <xdr:col>73</xdr:col>
      <xdr:colOff>180975</xdr:colOff>
      <xdr:row>56</xdr:row>
      <xdr:rowOff>123734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661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64951</xdr:rowOff>
    </xdr:from>
    <xdr:to>
      <xdr:col>69</xdr:col>
      <xdr:colOff>92075</xdr:colOff>
      <xdr:row>56</xdr:row>
      <xdr:rowOff>84546</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6661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138249</xdr:rowOff>
    </xdr:from>
    <xdr:to>
      <xdr:col>82</xdr:col>
      <xdr:colOff>158750</xdr:colOff>
      <xdr:row>57</xdr:row>
      <xdr:rowOff>68399</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154776</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8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72934</xdr:rowOff>
    </xdr:from>
    <xdr:to>
      <xdr:col>74</xdr:col>
      <xdr:colOff>31750</xdr:colOff>
      <xdr:row>57</xdr:row>
      <xdr:rowOff>3084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14151</xdr:rowOff>
    </xdr:from>
    <xdr:to>
      <xdr:col>69</xdr:col>
      <xdr:colOff>142875</xdr:colOff>
      <xdr:row>56</xdr:row>
      <xdr:rowOff>115751</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125928</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33746</xdr:rowOff>
    </xdr:from>
    <xdr:to>
      <xdr:col>65</xdr:col>
      <xdr:colOff>53975</xdr:colOff>
      <xdr:row>56</xdr:row>
      <xdr:rowOff>135346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145523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類似団体平均より高い水準を推移している。原因として、広域で行っている消防関係や紀南病院組合負担金などの負担金があげられる。今後は、経費削減に向けて広域への働きかけを進めるとともに、その他団体への補助金についても補助要件の見直し等を検討し、補助費等の削減に向けた取組みを進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37</xdr:row>
      <xdr:rowOff>147574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775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38</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775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44704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559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94996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559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44196</xdr:rowOff>
    </xdr:from>
    <xdr:to>
      <xdr:col>65</xdr:col>
      <xdr:colOff>53975</xdr:colOff>
      <xdr:row>38</xdr:row>
      <xdr:rowOff>145796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130573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事業債を中心とした大規模な普通建設事業費や、津波、地震、台風対策に係る地方債の償還等により、類似団体平均を上回っている。今後は、事業計画の見直し等により新規発行地方債を抑制し、これ以上地方債残高が増加しないよう、適正な地方債管理に取り組むことで、数値の改善を図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108713</xdr:rowOff>
    </xdr:from>
    <xdr:to>
      <xdr:col>24</xdr:col>
      <xdr:colOff>25400</xdr:colOff>
      <xdr:row>78</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48181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108713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4543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949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30987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94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66564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以前の数値は類似団体平均を上回っていたが、ここ</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年間は類似団体と同水準で推移しており、数値が改善している。本町では、公債費以外に経常収支比率が高いのは物件費と補助費なので、これらの経常的な費用を抑制する取組みを進めていく。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28702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892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76</xdr:row>
      <xdr:rowOff>159004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57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029185"/>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117856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029185"/>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165879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48531</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59961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153433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102715</xdr:rowOff>
    </xdr:from>
    <xdr:to>
      <xdr:col>29</xdr:col>
      <xdr:colOff>127000</xdr:colOff>
      <xdr:row>17</xdr:row>
      <xdr:rowOff>125316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64990"/>
          <a:ext cx="647700" cy="22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87492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49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123761</xdr:rowOff>
    </xdr:from>
    <xdr:to>
      <xdr:col>26</xdr:col>
      <xdr:colOff>50800</xdr:colOff>
      <xdr:row>17</xdr:row>
      <xdr:rowOff>125316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86036"/>
          <a:ext cx="698500" cy="1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123761</xdr:rowOff>
    </xdr:from>
    <xdr:to>
      <xdr:col>22</xdr:col>
      <xdr:colOff>114300</xdr:colOff>
      <xdr:row>17</xdr:row>
      <xdr:rowOff>140907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86036"/>
          <a:ext cx="698500" cy="17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140907</xdr:rowOff>
    </xdr:from>
    <xdr:to>
      <xdr:col>18</xdr:col>
      <xdr:colOff>177800</xdr:colOff>
      <xdr:row>17</xdr:row>
      <xdr:rowOff>166792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03182"/>
          <a:ext cx="698500" cy="25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51915</xdr:rowOff>
    </xdr:from>
    <xdr:to>
      <xdr:col>29</xdr:col>
      <xdr:colOff>177800</xdr:colOff>
      <xdr:row>17</xdr:row>
      <xdr:rowOff>153515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1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68442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5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74516</xdr:rowOff>
    </xdr:from>
    <xdr:to>
      <xdr:col>26</xdr:col>
      <xdr:colOff>101600</xdr:colOff>
      <xdr:row>18</xdr:row>
      <xdr:rowOff>4666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14843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05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72961</xdr:rowOff>
    </xdr:from>
    <xdr:to>
      <xdr:col>22</xdr:col>
      <xdr:colOff>165100</xdr:colOff>
      <xdr:row>18</xdr:row>
      <xdr:rowOff>3111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13288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0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90107</xdr:rowOff>
    </xdr:from>
    <xdr:to>
      <xdr:col>19</xdr:col>
      <xdr:colOff>38100</xdr:colOff>
      <xdr:row>18</xdr:row>
      <xdr:rowOff>20257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5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30434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2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115992</xdr:rowOff>
    </xdr:from>
    <xdr:to>
      <xdr:col>15</xdr:col>
      <xdr:colOff>101600</xdr:colOff>
      <xdr:row>18</xdr:row>
      <xdr:rowOff>46142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7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30919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6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121323</xdr:rowOff>
    </xdr:from>
    <xdr:to>
      <xdr:col>29</xdr:col>
      <xdr:colOff>127000</xdr:colOff>
      <xdr:row>35</xdr:row>
      <xdr:rowOff>132049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31673"/>
          <a:ext cx="647700" cy="10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106100</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1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83262</xdr:rowOff>
    </xdr:from>
    <xdr:to>
      <xdr:col>26</xdr:col>
      <xdr:colOff>50800</xdr:colOff>
      <xdr:row>35</xdr:row>
      <xdr:rowOff>132049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693612"/>
          <a:ext cx="698500" cy="48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66040</xdr:rowOff>
    </xdr:from>
    <xdr:to>
      <xdr:col>22</xdr:col>
      <xdr:colOff>114300</xdr:colOff>
      <xdr:row>35</xdr:row>
      <xdr:rowOff>83262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76390"/>
          <a:ext cx="698500" cy="17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243357</xdr:rowOff>
    </xdr:from>
    <xdr:to>
      <xdr:col>18</xdr:col>
      <xdr:colOff>177800</xdr:colOff>
      <xdr:row>35</xdr:row>
      <xdr:rowOff>66040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510807"/>
          <a:ext cx="698500" cy="16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156100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70523</xdr:rowOff>
    </xdr:from>
    <xdr:to>
      <xdr:col>29</xdr:col>
      <xdr:colOff>177800</xdr:colOff>
      <xdr:row>35</xdr:row>
      <xdr:rowOff>172123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80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258500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2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81249</xdr:rowOff>
    </xdr:from>
    <xdr:to>
      <xdr:col>26</xdr:col>
      <xdr:colOff>101600</xdr:colOff>
      <xdr:row>35</xdr:row>
      <xdr:rowOff>182849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9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193026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60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32462</xdr:rowOff>
    </xdr:from>
    <xdr:to>
      <xdr:col>22</xdr:col>
      <xdr:colOff>165100</xdr:colOff>
      <xdr:row>35</xdr:row>
      <xdr:rowOff>134062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42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144238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15240</xdr:rowOff>
    </xdr:from>
    <xdr:to>
      <xdr:col>19</xdr:col>
      <xdr:colOff>38100</xdr:colOff>
      <xdr:row>35</xdr:row>
      <xdr:rowOff>116840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2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127017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9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192557</xdr:rowOff>
    </xdr:from>
    <xdr:to>
      <xdr:col>15</xdr:col>
      <xdr:colOff>101600</xdr:colOff>
      <xdr:row>34</xdr:row>
      <xdr:rowOff>294157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6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304334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10,964
79.62
7,382,742
6,979,065
263,316
4,037,125
8,616,731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48115</xdr:rowOff>
    </xdr:from>
    <xdr:to>
      <xdr:col>24</xdr:col>
      <xdr:colOff>63500</xdr:colOff>
      <xdr:row>37</xdr:row>
      <xdr:rowOff>52558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91765"/>
          <a:ext cx="8382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52558</xdr:rowOff>
    </xdr:from>
    <xdr:to>
      <xdr:col>19</xdr:col>
      <xdr:colOff>177800</xdr:colOff>
      <xdr:row>37</xdr:row>
      <xdr:rowOff>67310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6208"/>
          <a:ext cx="889000" cy="1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67310</xdr:rowOff>
    </xdr:from>
    <xdr:to>
      <xdr:col>15</xdr:col>
      <xdr:colOff>50800</xdr:colOff>
      <xdr:row>37</xdr:row>
      <xdr:rowOff>76614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10960"/>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76614</xdr:rowOff>
    </xdr:from>
    <xdr:to>
      <xdr:col>10</xdr:col>
      <xdr:colOff>114300</xdr:colOff>
      <xdr:row>37</xdr:row>
      <xdr:rowOff>84196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20264"/>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135008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168765</xdr:rowOff>
    </xdr:from>
    <xdr:to>
      <xdr:col>24</xdr:col>
      <xdr:colOff>114300</xdr:colOff>
      <xdr:row>37</xdr:row>
      <xdr:rowOff>98915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20192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1758</xdr:rowOff>
    </xdr:from>
    <xdr:to>
      <xdr:col>20</xdr:col>
      <xdr:colOff>38100</xdr:colOff>
      <xdr:row>37</xdr:row>
      <xdr:rowOff>103358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119885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16510</xdr:rowOff>
    </xdr:from>
    <xdr:to>
      <xdr:col>15</xdr:col>
      <xdr:colOff>101600</xdr:colOff>
      <xdr:row>37</xdr:row>
      <xdr:rowOff>118110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134637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25814</xdr:rowOff>
    </xdr:from>
    <xdr:to>
      <xdr:col>10</xdr:col>
      <xdr:colOff>165100</xdr:colOff>
      <xdr:row>37</xdr:row>
      <xdr:rowOff>127414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143941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33396</xdr:rowOff>
    </xdr:from>
    <xdr:to>
      <xdr:col>6</xdr:col>
      <xdr:colOff>38100</xdr:colOff>
      <xdr:row>37</xdr:row>
      <xdr:rowOff>134996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151523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5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34730</xdr:rowOff>
    </xdr:from>
    <xdr:to>
      <xdr:col>24</xdr:col>
      <xdr:colOff>63500</xdr:colOff>
      <xdr:row>57</xdr:row>
      <xdr:rowOff>52325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07380"/>
          <a:ext cx="838200" cy="1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34730</xdr:rowOff>
    </xdr:from>
    <xdr:to>
      <xdr:col>19</xdr:col>
      <xdr:colOff>177800</xdr:colOff>
      <xdr:row>57</xdr:row>
      <xdr:rowOff>51582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07380"/>
          <a:ext cx="8890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51582</xdr:rowOff>
    </xdr:from>
    <xdr:to>
      <xdr:col>15</xdr:col>
      <xdr:colOff>50800</xdr:colOff>
      <xdr:row>57</xdr:row>
      <xdr:rowOff>59937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24232"/>
          <a:ext cx="889000" cy="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59937</xdr:rowOff>
    </xdr:from>
    <xdr:to>
      <xdr:col>10</xdr:col>
      <xdr:colOff>114300</xdr:colOff>
      <xdr:row>57</xdr:row>
      <xdr:rowOff>78839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32587"/>
          <a:ext cx="8890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142419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91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1525</xdr:rowOff>
    </xdr:from>
    <xdr:to>
      <xdr:col>24</xdr:col>
      <xdr:colOff>114300</xdr:colOff>
      <xdr:row>57</xdr:row>
      <xdr:rowOff>103125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7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151402</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5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155380</xdr:rowOff>
    </xdr:from>
    <xdr:to>
      <xdr:col>20</xdr:col>
      <xdr:colOff>38100</xdr:colOff>
      <xdr:row>57</xdr:row>
      <xdr:rowOff>85530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102057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53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782</xdr:rowOff>
    </xdr:from>
    <xdr:to>
      <xdr:col>15</xdr:col>
      <xdr:colOff>101600</xdr:colOff>
      <xdr:row>57</xdr:row>
      <xdr:rowOff>102382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7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118909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54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9137</xdr:rowOff>
    </xdr:from>
    <xdr:to>
      <xdr:col>10</xdr:col>
      <xdr:colOff>165100</xdr:colOff>
      <xdr:row>57</xdr:row>
      <xdr:rowOff>110737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127264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55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28039</xdr:rowOff>
    </xdr:from>
    <xdr:to>
      <xdr:col>6</xdr:col>
      <xdr:colOff>38100</xdr:colOff>
      <xdr:row>57</xdr:row>
      <xdr:rowOff>129639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146166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5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99695</xdr:rowOff>
    </xdr:from>
    <xdr:to>
      <xdr:col>24</xdr:col>
      <xdr:colOff>63500</xdr:colOff>
      <xdr:row>77</xdr:row>
      <xdr:rowOff>124566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01345"/>
          <a:ext cx="8382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99695</xdr:rowOff>
    </xdr:from>
    <xdr:to>
      <xdr:col>19</xdr:col>
      <xdr:colOff>177800</xdr:colOff>
      <xdr:row>77</xdr:row>
      <xdr:rowOff>165029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01345"/>
          <a:ext cx="8890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140660</xdr:rowOff>
    </xdr:from>
    <xdr:to>
      <xdr:col>15</xdr:col>
      <xdr:colOff>50800</xdr:colOff>
      <xdr:row>77</xdr:row>
      <xdr:rowOff>165029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42310"/>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128636</xdr:rowOff>
    </xdr:from>
    <xdr:to>
      <xdr:col>10</xdr:col>
      <xdr:colOff>114300</xdr:colOff>
      <xdr:row>77</xdr:row>
      <xdr:rowOff>140660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330286"/>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73766</xdr:rowOff>
    </xdr:from>
    <xdr:to>
      <xdr:col>24</xdr:col>
      <xdr:colOff>114300</xdr:colOff>
      <xdr:row>78</xdr:row>
      <xdr:rowOff>3916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7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52193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5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48895</xdr:rowOff>
    </xdr:from>
    <xdr:to>
      <xdr:col>20</xdr:col>
      <xdr:colOff>38100</xdr:colOff>
      <xdr:row>77</xdr:row>
      <xdr:rowOff>150495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141622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34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114229</xdr:rowOff>
    </xdr:from>
    <xdr:to>
      <xdr:col>15</xdr:col>
      <xdr:colOff>101600</xdr:colOff>
      <xdr:row>78</xdr:row>
      <xdr:rowOff>44379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35506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89860</xdr:rowOff>
    </xdr:from>
    <xdr:to>
      <xdr:col>10</xdr:col>
      <xdr:colOff>165100</xdr:colOff>
      <xdr:row>78</xdr:row>
      <xdr:rowOff>20010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11137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38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77836</xdr:rowOff>
    </xdr:from>
    <xdr:to>
      <xdr:col>6</xdr:col>
      <xdr:colOff>38100</xdr:colOff>
      <xdr:row>78</xdr:row>
      <xdr:rowOff>7986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170563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37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95238</xdr:rowOff>
    </xdr:from>
    <xdr:to>
      <xdr:col>24</xdr:col>
      <xdr:colOff>63500</xdr:colOff>
      <xdr:row>96</xdr:row>
      <xdr:rowOff>123279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554438"/>
          <a:ext cx="8382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95238</xdr:rowOff>
    </xdr:from>
    <xdr:to>
      <xdr:col>19</xdr:col>
      <xdr:colOff>177800</xdr:colOff>
      <xdr:row>96</xdr:row>
      <xdr:rowOff>130493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54438"/>
          <a:ext cx="8890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130493</xdr:rowOff>
    </xdr:from>
    <xdr:to>
      <xdr:col>15</xdr:col>
      <xdr:colOff>50800</xdr:colOff>
      <xdr:row>97</xdr:row>
      <xdr:rowOff>50940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89693"/>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41402</xdr:rowOff>
    </xdr:from>
    <xdr:to>
      <xdr:col>10</xdr:col>
      <xdr:colOff>114300</xdr:colOff>
      <xdr:row>97</xdr:row>
      <xdr:rowOff>50940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672052"/>
          <a:ext cx="889000" cy="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66679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72479</xdr:rowOff>
    </xdr:from>
    <xdr:to>
      <xdr:col>24</xdr:col>
      <xdr:colOff>114300</xdr:colOff>
      <xdr:row>97</xdr:row>
      <xdr:rowOff>2629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50906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1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44438</xdr:rowOff>
    </xdr:from>
    <xdr:to>
      <xdr:col>20</xdr:col>
      <xdr:colOff>38100</xdr:colOff>
      <xdr:row>96</xdr:row>
      <xdr:rowOff>146038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137165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9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79693</xdr:rowOff>
    </xdr:from>
    <xdr:to>
      <xdr:col>15</xdr:col>
      <xdr:colOff>101600</xdr:colOff>
      <xdr:row>97</xdr:row>
      <xdr:rowOff>9843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xdr:rowOff>
    </xdr:from>
    <xdr:to>
      <xdr:col>10</xdr:col>
      <xdr:colOff>165100</xdr:colOff>
      <xdr:row>97</xdr:row>
      <xdr:rowOff>101740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92867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2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162052</xdr:rowOff>
    </xdr:from>
    <xdr:to>
      <xdr:col>6</xdr:col>
      <xdr:colOff>38100</xdr:colOff>
      <xdr:row>97</xdr:row>
      <xdr:rowOff>92202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83329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1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122999</xdr:rowOff>
    </xdr:from>
    <xdr:to>
      <xdr:col>55</xdr:col>
      <xdr:colOff>0</xdr:colOff>
      <xdr:row>36</xdr:row>
      <xdr:rowOff>146833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95199"/>
          <a:ext cx="838200" cy="2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115671</xdr:rowOff>
    </xdr:from>
    <xdr:to>
      <xdr:col>50</xdr:col>
      <xdr:colOff>114300</xdr:colOff>
      <xdr:row>36</xdr:row>
      <xdr:rowOff>146833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116421"/>
          <a:ext cx="889000" cy="20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115671</xdr:rowOff>
    </xdr:from>
    <xdr:to>
      <xdr:col>45</xdr:col>
      <xdr:colOff>177800</xdr:colOff>
      <xdr:row>35</xdr:row>
      <xdr:rowOff>140680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16421"/>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140680</xdr:rowOff>
    </xdr:from>
    <xdr:to>
      <xdr:col>41</xdr:col>
      <xdr:colOff>50800</xdr:colOff>
      <xdr:row>36</xdr:row>
      <xdr:rowOff>91119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41430"/>
          <a:ext cx="889000" cy="1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146867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72199</xdr:rowOff>
    </xdr:from>
    <xdr:to>
      <xdr:col>55</xdr:col>
      <xdr:colOff>50800</xdr:colOff>
      <xdr:row>37</xdr:row>
      <xdr:rowOff>2349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4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50626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2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96033</xdr:rowOff>
    </xdr:from>
    <xdr:to>
      <xdr:col>50</xdr:col>
      <xdr:colOff>165100</xdr:colOff>
      <xdr:row>37</xdr:row>
      <xdr:rowOff>26183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6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17310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36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64871</xdr:rowOff>
    </xdr:from>
    <xdr:to>
      <xdr:col>46</xdr:col>
      <xdr:colOff>38100</xdr:colOff>
      <xdr:row>35</xdr:row>
      <xdr:rowOff>166471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11548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4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89880</xdr:rowOff>
    </xdr:from>
    <xdr:to>
      <xdr:col>41</xdr:col>
      <xdr:colOff>101600</xdr:colOff>
      <xdr:row>36</xdr:row>
      <xdr:rowOff>20030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36557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586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40319</xdr:rowOff>
    </xdr:from>
    <xdr:to>
      <xdr:col>36</xdr:col>
      <xdr:colOff>165100</xdr:colOff>
      <xdr:row>36</xdr:row>
      <xdr:rowOff>141919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158446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598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23632</xdr:rowOff>
    </xdr:from>
    <xdr:to>
      <xdr:col>55</xdr:col>
      <xdr:colOff>0</xdr:colOff>
      <xdr:row>57</xdr:row>
      <xdr:rowOff>89987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624832"/>
          <a:ext cx="838200" cy="23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89987</xdr:rowOff>
    </xdr:from>
    <xdr:to>
      <xdr:col>50</xdr:col>
      <xdr:colOff>114300</xdr:colOff>
      <xdr:row>57</xdr:row>
      <xdr:rowOff>141041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62637"/>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141041</xdr:rowOff>
    </xdr:from>
    <xdr:to>
      <xdr:col>45</xdr:col>
      <xdr:colOff>177800</xdr:colOff>
      <xdr:row>58</xdr:row>
      <xdr:rowOff>26425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13691"/>
          <a:ext cx="889000" cy="5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19933</xdr:rowOff>
    </xdr:from>
    <xdr:to>
      <xdr:col>41</xdr:col>
      <xdr:colOff>50800</xdr:colOff>
      <xdr:row>58</xdr:row>
      <xdr:rowOff>26425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792583"/>
          <a:ext cx="889000" cy="17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144282</xdr:rowOff>
    </xdr:from>
    <xdr:to>
      <xdr:col>55</xdr:col>
      <xdr:colOff>50800</xdr:colOff>
      <xdr:row>56</xdr:row>
      <xdr:rowOff>74432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57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167159</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42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39187</xdr:rowOff>
    </xdr:from>
    <xdr:to>
      <xdr:col>50</xdr:col>
      <xdr:colOff>165100</xdr:colOff>
      <xdr:row>57</xdr:row>
      <xdr:rowOff>140787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1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131914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9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90241</xdr:rowOff>
    </xdr:from>
    <xdr:to>
      <xdr:col>46</xdr:col>
      <xdr:colOff>38100</xdr:colOff>
      <xdr:row>58</xdr:row>
      <xdr:rowOff>20391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6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11518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95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147075</xdr:rowOff>
    </xdr:from>
    <xdr:to>
      <xdr:col>41</xdr:col>
      <xdr:colOff>101600</xdr:colOff>
      <xdr:row>58</xdr:row>
      <xdr:rowOff>77225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1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68352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1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140583</xdr:rowOff>
    </xdr:from>
    <xdr:to>
      <xdr:col>36</xdr:col>
      <xdr:colOff>165100</xdr:colOff>
      <xdr:row>57</xdr:row>
      <xdr:rowOff>70733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4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87260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51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104873</xdr:rowOff>
    </xdr:from>
    <xdr:to>
      <xdr:col>55</xdr:col>
      <xdr:colOff>0</xdr:colOff>
      <xdr:row>79</xdr:row>
      <xdr:rowOff>36971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77973"/>
          <a:ext cx="838200" cy="10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104873</xdr:rowOff>
    </xdr:from>
    <xdr:to>
      <xdr:col>50</xdr:col>
      <xdr:colOff>114300</xdr:colOff>
      <xdr:row>78</xdr:row>
      <xdr:rowOff>167956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77973"/>
          <a:ext cx="889000" cy="6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159231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65748</xdr:rowOff>
    </xdr:from>
    <xdr:to>
      <xdr:col>45</xdr:col>
      <xdr:colOff>177800</xdr:colOff>
      <xdr:row>78</xdr:row>
      <xdr:rowOff>167956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38848"/>
          <a:ext cx="889000" cy="10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65748</xdr:rowOff>
    </xdr:from>
    <xdr:to>
      <xdr:col>41</xdr:col>
      <xdr:colOff>50800</xdr:colOff>
      <xdr:row>78</xdr:row>
      <xdr:rowOff>79735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38848"/>
          <a:ext cx="889000" cy="1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149246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157621</xdr:rowOff>
    </xdr:from>
    <xdr:to>
      <xdr:col>55</xdr:col>
      <xdr:colOff>50800</xdr:colOff>
      <xdr:row>79</xdr:row>
      <xdr:rowOff>87771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72548</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4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54073</xdr:rowOff>
    </xdr:from>
    <xdr:to>
      <xdr:col>50</xdr:col>
      <xdr:colOff>165100</xdr:colOff>
      <xdr:row>78</xdr:row>
      <xdr:rowOff>155673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2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750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20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117156</xdr:rowOff>
    </xdr:from>
    <xdr:to>
      <xdr:col>46</xdr:col>
      <xdr:colOff>38100</xdr:colOff>
      <xdr:row>79</xdr:row>
      <xdr:rowOff>47306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9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38433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8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14948</xdr:rowOff>
    </xdr:from>
    <xdr:to>
      <xdr:col>41</xdr:col>
      <xdr:colOff>101600</xdr:colOff>
      <xdr:row>78</xdr:row>
      <xdr:rowOff>116548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133075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1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28935</xdr:rowOff>
    </xdr:from>
    <xdr:to>
      <xdr:col>36</xdr:col>
      <xdr:colOff>165100</xdr:colOff>
      <xdr:row>78</xdr:row>
      <xdr:rowOff>130535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0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121662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9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33965</xdr:rowOff>
    </xdr:from>
    <xdr:to>
      <xdr:col>55</xdr:col>
      <xdr:colOff>0</xdr:colOff>
      <xdr:row>97</xdr:row>
      <xdr:rowOff>28364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5978815"/>
          <a:ext cx="838200" cy="68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107911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6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28364</xdr:rowOff>
    </xdr:from>
    <xdr:to>
      <xdr:col>50</xdr:col>
      <xdr:colOff>114300</xdr:colOff>
      <xdr:row>97</xdr:row>
      <xdr:rowOff>50478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659014"/>
          <a:ext cx="889000" cy="2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50478</xdr:rowOff>
    </xdr:from>
    <xdr:to>
      <xdr:col>45</xdr:col>
      <xdr:colOff>177800</xdr:colOff>
      <xdr:row>98</xdr:row>
      <xdr:rowOff>160465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81128"/>
          <a:ext cx="889000" cy="28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26848</xdr:rowOff>
    </xdr:from>
    <xdr:to>
      <xdr:col>41</xdr:col>
      <xdr:colOff>50800</xdr:colOff>
      <xdr:row>98</xdr:row>
      <xdr:rowOff>160465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657498"/>
          <a:ext cx="889000" cy="30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120088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154615</xdr:rowOff>
    </xdr:from>
    <xdr:to>
      <xdr:col>55</xdr:col>
      <xdr:colOff>50800</xdr:colOff>
      <xdr:row>93</xdr:row>
      <xdr:rowOff>84765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59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6042</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577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149014</xdr:rowOff>
    </xdr:from>
    <xdr:to>
      <xdr:col>50</xdr:col>
      <xdr:colOff>165100</xdr:colOff>
      <xdr:row>97</xdr:row>
      <xdr:rowOff>79164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0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70291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0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171128</xdr:rowOff>
    </xdr:from>
    <xdr:to>
      <xdr:col>46</xdr:col>
      <xdr:colOff>38100</xdr:colOff>
      <xdr:row>97</xdr:row>
      <xdr:rowOff>101278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92405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2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109665</xdr:rowOff>
    </xdr:from>
    <xdr:to>
      <xdr:col>41</xdr:col>
      <xdr:colOff>101600</xdr:colOff>
      <xdr:row>99</xdr:row>
      <xdr:rowOff>39815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30942</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26428" y="170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147498</xdr:rowOff>
    </xdr:from>
    <xdr:to>
      <xdr:col>36</xdr:col>
      <xdr:colOff>165100</xdr:colOff>
      <xdr:row>97</xdr:row>
      <xdr:rowOff>77648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94175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38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57376</xdr:rowOff>
    </xdr:from>
    <xdr:to>
      <xdr:col>85</xdr:col>
      <xdr:colOff>127000</xdr:colOff>
      <xdr:row>37</xdr:row>
      <xdr:rowOff>153793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401026"/>
          <a:ext cx="838200" cy="9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153793</xdr:rowOff>
    </xdr:from>
    <xdr:to>
      <xdr:col>81</xdr:col>
      <xdr:colOff>50800</xdr:colOff>
      <xdr:row>38</xdr:row>
      <xdr:rowOff>12690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497443"/>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12690</xdr:rowOff>
    </xdr:from>
    <xdr:to>
      <xdr:col>76</xdr:col>
      <xdr:colOff>114300</xdr:colOff>
      <xdr:row>38</xdr:row>
      <xdr:rowOff>24680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27790"/>
          <a:ext cx="889000" cy="1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18307</xdr:rowOff>
    </xdr:from>
    <xdr:to>
      <xdr:col>71</xdr:col>
      <xdr:colOff>177800</xdr:colOff>
      <xdr:row>38</xdr:row>
      <xdr:rowOff>24680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33407"/>
          <a:ext cx="8890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6576</xdr:rowOff>
    </xdr:from>
    <xdr:to>
      <xdr:col>85</xdr:col>
      <xdr:colOff>177800</xdr:colOff>
      <xdr:row>37</xdr:row>
      <xdr:rowOff>108176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35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29453</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20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102993</xdr:rowOff>
    </xdr:from>
    <xdr:to>
      <xdr:col>81</xdr:col>
      <xdr:colOff>101600</xdr:colOff>
      <xdr:row>38</xdr:row>
      <xdr:rowOff>33144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466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49670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22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133340</xdr:rowOff>
    </xdr:from>
    <xdr:to>
      <xdr:col>76</xdr:col>
      <xdr:colOff>165100</xdr:colOff>
      <xdr:row>38</xdr:row>
      <xdr:rowOff>63490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7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54617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6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145330</xdr:rowOff>
    </xdr:from>
    <xdr:to>
      <xdr:col>72</xdr:col>
      <xdr:colOff>38100</xdr:colOff>
      <xdr:row>38</xdr:row>
      <xdr:rowOff>75480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66607</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581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138958</xdr:rowOff>
    </xdr:from>
    <xdr:to>
      <xdr:col>67</xdr:col>
      <xdr:colOff>101600</xdr:colOff>
      <xdr:row>38</xdr:row>
      <xdr:rowOff>69107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26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60234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7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149492</xdr:rowOff>
    </xdr:from>
    <xdr:to>
      <xdr:col>85</xdr:col>
      <xdr:colOff>127000</xdr:colOff>
      <xdr:row>76</xdr:row>
      <xdr:rowOff>7455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08242"/>
          <a:ext cx="8382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7455</xdr:rowOff>
    </xdr:from>
    <xdr:to>
      <xdr:col>81</xdr:col>
      <xdr:colOff>50800</xdr:colOff>
      <xdr:row>76</xdr:row>
      <xdr:rowOff>24723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037655"/>
          <a:ext cx="8890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24723</xdr:rowOff>
    </xdr:from>
    <xdr:to>
      <xdr:col>76</xdr:col>
      <xdr:colOff>114300</xdr:colOff>
      <xdr:row>76</xdr:row>
      <xdr:rowOff>53967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054923"/>
          <a:ext cx="8890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53967</xdr:rowOff>
    </xdr:from>
    <xdr:to>
      <xdr:col>71</xdr:col>
      <xdr:colOff>177800</xdr:colOff>
      <xdr:row>76</xdr:row>
      <xdr:rowOff>83381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084167"/>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149965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98692</xdr:rowOff>
    </xdr:from>
    <xdr:to>
      <xdr:col>85</xdr:col>
      <xdr:colOff>177800</xdr:colOff>
      <xdr:row>76</xdr:row>
      <xdr:rowOff>28842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121569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0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128105</xdr:rowOff>
    </xdr:from>
    <xdr:to>
      <xdr:col>81</xdr:col>
      <xdr:colOff>101600</xdr:colOff>
      <xdr:row>76</xdr:row>
      <xdr:rowOff>58254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986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74782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145372</xdr:rowOff>
    </xdr:from>
    <xdr:to>
      <xdr:col>76</xdr:col>
      <xdr:colOff>165100</xdr:colOff>
      <xdr:row>76</xdr:row>
      <xdr:rowOff>75521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041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92049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3167</xdr:rowOff>
    </xdr:from>
    <xdr:to>
      <xdr:col>72</xdr:col>
      <xdr:colOff>38100</xdr:colOff>
      <xdr:row>76</xdr:row>
      <xdr:rowOff>104767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3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121294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0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32581</xdr:rowOff>
    </xdr:from>
    <xdr:to>
      <xdr:col>67</xdr:col>
      <xdr:colOff>101600</xdr:colOff>
      <xdr:row>76</xdr:row>
      <xdr:rowOff>134181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150708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3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11184</xdr:rowOff>
    </xdr:from>
    <xdr:to>
      <xdr:col>85</xdr:col>
      <xdr:colOff>127000</xdr:colOff>
      <xdr:row>99</xdr:row>
      <xdr:rowOff>63739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984734"/>
          <a:ext cx="838200" cy="5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63739</xdr:rowOff>
    </xdr:from>
    <xdr:to>
      <xdr:col>81</xdr:col>
      <xdr:colOff>50800</xdr:colOff>
      <xdr:row>99</xdr:row>
      <xdr:rowOff>82877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7037289"/>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99924</xdr:rowOff>
    </xdr:from>
    <xdr:to>
      <xdr:col>76</xdr:col>
      <xdr:colOff>114300</xdr:colOff>
      <xdr:row>99</xdr:row>
      <xdr:rowOff>82877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902024"/>
          <a:ext cx="889000" cy="15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99924</xdr:rowOff>
    </xdr:from>
    <xdr:to>
      <xdr:col>71</xdr:col>
      <xdr:colOff>177800</xdr:colOff>
      <xdr:row>99</xdr:row>
      <xdr:rowOff>67255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902024"/>
          <a:ext cx="889000" cy="13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131834</xdr:rowOff>
    </xdr:from>
    <xdr:to>
      <xdr:col>85</xdr:col>
      <xdr:colOff>177800</xdr:colOff>
      <xdr:row>99</xdr:row>
      <xdr:rowOff>61984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46761</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12939</xdr:rowOff>
    </xdr:from>
    <xdr:to>
      <xdr:col>81</xdr:col>
      <xdr:colOff>101600</xdr:colOff>
      <xdr:row>99</xdr:row>
      <xdr:rowOff>114539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8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105666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707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32077</xdr:rowOff>
    </xdr:from>
    <xdr:to>
      <xdr:col>76</xdr:col>
      <xdr:colOff>165100</xdr:colOff>
      <xdr:row>99</xdr:row>
      <xdr:rowOff>133677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70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124804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09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49124</xdr:rowOff>
    </xdr:from>
    <xdr:to>
      <xdr:col>72</xdr:col>
      <xdr:colOff>38100</xdr:colOff>
      <xdr:row>98</xdr:row>
      <xdr:rowOff>150724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141851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4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16455</xdr:rowOff>
    </xdr:from>
    <xdr:to>
      <xdr:col>67</xdr:col>
      <xdr:colOff>101600</xdr:colOff>
      <xdr:row>99</xdr:row>
      <xdr:rowOff>118055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109182</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70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90029</xdr:rowOff>
    </xdr:from>
    <xdr:to>
      <xdr:col>116</xdr:col>
      <xdr:colOff>63500</xdr:colOff>
      <xdr:row>59</xdr:row>
      <xdr:rowOff>90159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205579"/>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90159</xdr:rowOff>
    </xdr:from>
    <xdr:to>
      <xdr:col>111</xdr:col>
      <xdr:colOff>177800</xdr:colOff>
      <xdr:row>59</xdr:row>
      <xdr:rowOff>90290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205709"/>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90290</xdr:rowOff>
    </xdr:from>
    <xdr:to>
      <xdr:col>107</xdr:col>
      <xdr:colOff>50800</xdr:colOff>
      <xdr:row>59</xdr:row>
      <xdr:rowOff>90388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205840"/>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59102</xdr:rowOff>
    </xdr:from>
    <xdr:to>
      <xdr:col>102</xdr:col>
      <xdr:colOff>114300</xdr:colOff>
      <xdr:row>59</xdr:row>
      <xdr:rowOff>90388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488852"/>
          <a:ext cx="889000" cy="71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29085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39229</xdr:rowOff>
    </xdr:from>
    <xdr:to>
      <xdr:col>116</xdr:col>
      <xdr:colOff>114300</xdr:colOff>
      <xdr:row>59</xdr:row>
      <xdr:rowOff>140829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127678</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39359</xdr:rowOff>
    </xdr:from>
    <xdr:to>
      <xdr:col>112</xdr:col>
      <xdr:colOff>38100</xdr:colOff>
      <xdr:row>59</xdr:row>
      <xdr:rowOff>140959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132086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47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39490</xdr:rowOff>
    </xdr:from>
    <xdr:to>
      <xdr:col>107</xdr:col>
      <xdr:colOff>101600</xdr:colOff>
      <xdr:row>59</xdr:row>
      <xdr:rowOff>141090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132217</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4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39588</xdr:rowOff>
    </xdr:from>
    <xdr:to>
      <xdr:col>102</xdr:col>
      <xdr:colOff>165100</xdr:colOff>
      <xdr:row>59</xdr:row>
      <xdr:rowOff>141188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5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132315</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4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8302</xdr:rowOff>
    </xdr:from>
    <xdr:to>
      <xdr:col>98</xdr:col>
      <xdr:colOff>38100</xdr:colOff>
      <xdr:row>55</xdr:row>
      <xdr:rowOff>109902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4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126429</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21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111956</xdr:rowOff>
    </xdr:from>
    <xdr:to>
      <xdr:col>116</xdr:col>
      <xdr:colOff>63500</xdr:colOff>
      <xdr:row>76</xdr:row>
      <xdr:rowOff>131569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42156"/>
          <a:ext cx="838200" cy="1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2479</xdr:rowOff>
    </xdr:from>
    <xdr:to>
      <xdr:col>111</xdr:col>
      <xdr:colOff>177800</xdr:colOff>
      <xdr:row>76</xdr:row>
      <xdr:rowOff>111956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32679"/>
          <a:ext cx="889000" cy="10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2479</xdr:rowOff>
    </xdr:from>
    <xdr:to>
      <xdr:col>107</xdr:col>
      <xdr:colOff>50800</xdr:colOff>
      <xdr:row>76</xdr:row>
      <xdr:rowOff>159626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32679"/>
          <a:ext cx="889000" cy="15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135471</xdr:rowOff>
    </xdr:from>
    <xdr:to>
      <xdr:col>102</xdr:col>
      <xdr:colOff>114300</xdr:colOff>
      <xdr:row>76</xdr:row>
      <xdr:rowOff>159626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65671"/>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80769</xdr:rowOff>
    </xdr:from>
    <xdr:to>
      <xdr:col>116</xdr:col>
      <xdr:colOff>114300</xdr:colOff>
      <xdr:row>77</xdr:row>
      <xdr:rowOff>10919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59196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8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61156</xdr:rowOff>
    </xdr:from>
    <xdr:to>
      <xdr:col>112</xdr:col>
      <xdr:colOff>38100</xdr:colOff>
      <xdr:row>76</xdr:row>
      <xdr:rowOff>162756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153883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123129</xdr:rowOff>
    </xdr:from>
    <xdr:to>
      <xdr:col>107</xdr:col>
      <xdr:colOff>101600</xdr:colOff>
      <xdr:row>76</xdr:row>
      <xdr:rowOff>53279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8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69806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5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108826</xdr:rowOff>
    </xdr:from>
    <xdr:to>
      <xdr:col>102</xdr:col>
      <xdr:colOff>165100</xdr:colOff>
      <xdr:row>77</xdr:row>
      <xdr:rowOff>38976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30103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3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84671</xdr:rowOff>
    </xdr:from>
    <xdr:to>
      <xdr:col>98</xdr:col>
      <xdr:colOff>38100</xdr:colOff>
      <xdr:row>77</xdr:row>
      <xdr:rowOff>14821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5948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0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631,361</a:t>
          </a:r>
          <a:r>
            <a:rPr kumimoji="1" lang="ja-JP" altLang="en-US" sz="1300">
              <a:latin typeface="ＭＳ Ｐゴシック" panose="020B0600070205080204" pitchFamily="50" charset="-128"/>
              <a:ea typeface="ＭＳ Ｐゴシック" panose="020B0600070205080204" pitchFamily="50" charset="-128"/>
            </a:rPr>
            <a:t>円となっている。その中でも普通建設事業費については、住民一人当たり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140,464</a:t>
          </a:r>
          <a:r>
            <a:rPr kumimoji="1" lang="ja-JP" altLang="en-US" sz="1300">
              <a:latin typeface="ＭＳ Ｐゴシック" panose="020B0600070205080204" pitchFamily="50" charset="-128"/>
              <a:ea typeface="ＭＳ Ｐゴシック" panose="020B0600070205080204" pitchFamily="50" charset="-128"/>
            </a:rPr>
            <a:t>円、普通建設事業費（うち更新整備）については、住民一人当たり</a:t>
          </a:r>
          <a:r>
            <a:rPr kumimoji="1" lang="en-US" altLang="ja-JP" sz="1300">
              <a:latin typeface="ＭＳ Ｐゴシック" panose="020B0600070205080204" pitchFamily="50" charset="-128"/>
              <a:ea typeface="ＭＳ Ｐゴシック" panose="020B0600070205080204" pitchFamily="50" charset="-128"/>
            </a:rPr>
            <a:t>136,376</a:t>
          </a:r>
          <a:r>
            <a:rPr kumimoji="1" lang="ja-JP" altLang="en-US" sz="1300">
              <a:latin typeface="ＭＳ Ｐゴシック" panose="020B0600070205080204" pitchFamily="50" charset="-128"/>
              <a:ea typeface="ＭＳ Ｐゴシック" panose="020B0600070205080204" pitchFamily="50" charset="-128"/>
            </a:rPr>
            <a:t>円と類似団体平均と比べて高い水準となっている。原因として、老朽化による小学校等の改修事業や津波・地震対策事業など、大規模な事業が多かったため、平成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また、公債費についても住民一人当たり</a:t>
          </a:r>
          <a:r>
            <a:rPr kumimoji="1" lang="en-US" altLang="ja-JP" sz="1300">
              <a:latin typeface="ＭＳ Ｐゴシック" panose="020B0600070205080204" pitchFamily="50" charset="-128"/>
              <a:ea typeface="ＭＳ Ｐゴシック" panose="020B0600070205080204" pitchFamily="50" charset="-128"/>
            </a:rPr>
            <a:t>76,215</a:t>
          </a:r>
          <a:r>
            <a:rPr kumimoji="1" lang="ja-JP" altLang="en-US" sz="1300">
              <a:latin typeface="ＭＳ Ｐゴシック" panose="020B0600070205080204" pitchFamily="50" charset="-128"/>
              <a:ea typeface="ＭＳ Ｐゴシック" panose="020B0600070205080204" pitchFamily="50" charset="-128"/>
            </a:rPr>
            <a:t>円となり、毎年度増額しており、類似団体平均と比べてもかなり高い水準となっている。事業計画の見直しにより、地方債の新規発行を抑制するなどの対策が必要である。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10,964
79.62
7,382,742
6,979,065
263,316
4,037,125
8,616,731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44831</xdr:rowOff>
    </xdr:from>
    <xdr:to>
      <xdr:col>24</xdr:col>
      <xdr:colOff>63500</xdr:colOff>
      <xdr:row>36</xdr:row>
      <xdr:rowOff>72263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17031"/>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44831</xdr:rowOff>
    </xdr:from>
    <xdr:to>
      <xdr:col>19</xdr:col>
      <xdr:colOff>177800</xdr:colOff>
      <xdr:row>36</xdr:row>
      <xdr:rowOff>58928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17031"/>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127889</xdr:rowOff>
    </xdr:from>
    <xdr:to>
      <xdr:col>15</xdr:col>
      <xdr:colOff>50800</xdr:colOff>
      <xdr:row>36</xdr:row>
      <xdr:rowOff>58928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28639"/>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127889</xdr:rowOff>
    </xdr:from>
    <xdr:to>
      <xdr:col>10</xdr:col>
      <xdr:colOff>114300</xdr:colOff>
      <xdr:row>35</xdr:row>
      <xdr:rowOff>150940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28639"/>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21463</xdr:rowOff>
    </xdr:from>
    <xdr:to>
      <xdr:col>24</xdr:col>
      <xdr:colOff>114300</xdr:colOff>
      <xdr:row>36</xdr:row>
      <xdr:rowOff>123063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171340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165481</xdr:rowOff>
    </xdr:from>
    <xdr:to>
      <xdr:col>20</xdr:col>
      <xdr:colOff>38100</xdr:colOff>
      <xdr:row>36</xdr:row>
      <xdr:rowOff>95631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86758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8128</xdr:rowOff>
    </xdr:from>
    <xdr:to>
      <xdr:col>15</xdr:col>
      <xdr:colOff>101600</xdr:colOff>
      <xdr:row>36</xdr:row>
      <xdr:rowOff>109728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100855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77089</xdr:rowOff>
    </xdr:from>
    <xdr:to>
      <xdr:col>10</xdr:col>
      <xdr:colOff>165100</xdr:colOff>
      <xdr:row>36</xdr:row>
      <xdr:rowOff>7239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169816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100140</xdr:rowOff>
    </xdr:from>
    <xdr:to>
      <xdr:col>6</xdr:col>
      <xdr:colOff>38100</xdr:colOff>
      <xdr:row>36</xdr:row>
      <xdr:rowOff>30290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21417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9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21359</xdr:rowOff>
    </xdr:from>
    <xdr:to>
      <xdr:col>24</xdr:col>
      <xdr:colOff>63500</xdr:colOff>
      <xdr:row>58</xdr:row>
      <xdr:rowOff>89174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965459"/>
          <a:ext cx="838200" cy="6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21359</xdr:rowOff>
    </xdr:from>
    <xdr:to>
      <xdr:col>19</xdr:col>
      <xdr:colOff>177800</xdr:colOff>
      <xdr:row>58</xdr:row>
      <xdr:rowOff>84562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65459"/>
          <a:ext cx="889000" cy="6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84562</xdr:rowOff>
    </xdr:from>
    <xdr:to>
      <xdr:col>15</xdr:col>
      <xdr:colOff>50800</xdr:colOff>
      <xdr:row>58</xdr:row>
      <xdr:rowOff>89343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28662"/>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89343</xdr:rowOff>
    </xdr:from>
    <xdr:to>
      <xdr:col>10</xdr:col>
      <xdr:colOff>114300</xdr:colOff>
      <xdr:row>58</xdr:row>
      <xdr:rowOff>115549</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33443"/>
          <a:ext cx="889000" cy="2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38374</xdr:rowOff>
    </xdr:from>
    <xdr:to>
      <xdr:col>24</xdr:col>
      <xdr:colOff>114300</xdr:colOff>
      <xdr:row>58</xdr:row>
      <xdr:rowOff>139974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8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124751</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142009</xdr:rowOff>
    </xdr:from>
    <xdr:to>
      <xdr:col>20</xdr:col>
      <xdr:colOff>38100</xdr:colOff>
      <xdr:row>58</xdr:row>
      <xdr:rowOff>72159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1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63286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1000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33762</xdr:rowOff>
    </xdr:from>
    <xdr:to>
      <xdr:col>15</xdr:col>
      <xdr:colOff>101600</xdr:colOff>
      <xdr:row>58</xdr:row>
      <xdr:rowOff>135362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126489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7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38543</xdr:rowOff>
    </xdr:from>
    <xdr:to>
      <xdr:col>10</xdr:col>
      <xdr:colOff>165100</xdr:colOff>
      <xdr:row>58</xdr:row>
      <xdr:rowOff>140143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8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131270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7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64749</xdr:rowOff>
    </xdr:from>
    <xdr:to>
      <xdr:col>6</xdr:col>
      <xdr:colOff>38100</xdr:colOff>
      <xdr:row>58</xdr:row>
      <xdr:rowOff>166349</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157476</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157933</xdr:rowOff>
    </xdr:from>
    <xdr:to>
      <xdr:col>24</xdr:col>
      <xdr:colOff>63500</xdr:colOff>
      <xdr:row>76</xdr:row>
      <xdr:rowOff>26890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16683"/>
          <a:ext cx="838200" cy="4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157933</xdr:rowOff>
    </xdr:from>
    <xdr:to>
      <xdr:col>19</xdr:col>
      <xdr:colOff>177800</xdr:colOff>
      <xdr:row>75</xdr:row>
      <xdr:rowOff>168887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16683"/>
          <a:ext cx="8890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168887</xdr:rowOff>
    </xdr:from>
    <xdr:to>
      <xdr:col>15</xdr:col>
      <xdr:colOff>50800</xdr:colOff>
      <xdr:row>76</xdr:row>
      <xdr:rowOff>103626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27637"/>
          <a:ext cx="889000" cy="1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45882</xdr:rowOff>
    </xdr:from>
    <xdr:to>
      <xdr:col>10</xdr:col>
      <xdr:colOff>114300</xdr:colOff>
      <xdr:row>76</xdr:row>
      <xdr:rowOff>103626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076082"/>
          <a:ext cx="889000" cy="5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147540</xdr:rowOff>
    </xdr:from>
    <xdr:to>
      <xdr:col>24</xdr:col>
      <xdr:colOff>114300</xdr:colOff>
      <xdr:row>76</xdr:row>
      <xdr:rowOff>77690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0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125967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8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107133</xdr:rowOff>
    </xdr:from>
    <xdr:to>
      <xdr:col>20</xdr:col>
      <xdr:colOff>38100</xdr:colOff>
      <xdr:row>76</xdr:row>
      <xdr:rowOff>37283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6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53810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4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118087</xdr:rowOff>
    </xdr:from>
    <xdr:to>
      <xdr:col>15</xdr:col>
      <xdr:colOff>101600</xdr:colOff>
      <xdr:row>76</xdr:row>
      <xdr:rowOff>48237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7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64764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5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52826</xdr:rowOff>
    </xdr:from>
    <xdr:to>
      <xdr:col>10</xdr:col>
      <xdr:colOff>165100</xdr:colOff>
      <xdr:row>76</xdr:row>
      <xdr:rowOff>154426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145553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7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166532</xdr:rowOff>
    </xdr:from>
    <xdr:to>
      <xdr:col>6</xdr:col>
      <xdr:colOff>38100</xdr:colOff>
      <xdr:row>76</xdr:row>
      <xdr:rowOff>96682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2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113209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0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96137</xdr:rowOff>
    </xdr:from>
    <xdr:to>
      <xdr:col>24</xdr:col>
      <xdr:colOff>63500</xdr:colOff>
      <xdr:row>96</xdr:row>
      <xdr:rowOff>105555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55337"/>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77492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3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85545</xdr:rowOff>
    </xdr:from>
    <xdr:to>
      <xdr:col>19</xdr:col>
      <xdr:colOff>177800</xdr:colOff>
      <xdr:row>96</xdr:row>
      <xdr:rowOff>105555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373295"/>
          <a:ext cx="889000" cy="19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31412</xdr:rowOff>
    </xdr:from>
    <xdr:to>
      <xdr:col>15</xdr:col>
      <xdr:colOff>50800</xdr:colOff>
      <xdr:row>95</xdr:row>
      <xdr:rowOff>85545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319162"/>
          <a:ext cx="889000" cy="5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31412</xdr:rowOff>
    </xdr:from>
    <xdr:to>
      <xdr:col>10</xdr:col>
      <xdr:colOff>114300</xdr:colOff>
      <xdr:row>95</xdr:row>
      <xdr:rowOff>56071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319162"/>
          <a:ext cx="889000" cy="2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45337</xdr:rowOff>
    </xdr:from>
    <xdr:to>
      <xdr:col>24</xdr:col>
      <xdr:colOff>114300</xdr:colOff>
      <xdr:row>96</xdr:row>
      <xdr:rowOff>146937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68214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5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54755</xdr:rowOff>
    </xdr:from>
    <xdr:to>
      <xdr:col>20</xdr:col>
      <xdr:colOff>38100</xdr:colOff>
      <xdr:row>96</xdr:row>
      <xdr:rowOff>156355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8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34745</xdr:rowOff>
    </xdr:from>
    <xdr:to>
      <xdr:col>15</xdr:col>
      <xdr:colOff>101600</xdr:colOff>
      <xdr:row>95</xdr:row>
      <xdr:rowOff>136345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2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152872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9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152062</xdr:rowOff>
    </xdr:from>
    <xdr:to>
      <xdr:col>10</xdr:col>
      <xdr:colOff>165100</xdr:colOff>
      <xdr:row>95</xdr:row>
      <xdr:rowOff>82212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6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98739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04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5271</xdr:rowOff>
    </xdr:from>
    <xdr:to>
      <xdr:col>6</xdr:col>
      <xdr:colOff>38100</xdr:colOff>
      <xdr:row>95</xdr:row>
      <xdr:rowOff>106871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123398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6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57874</xdr:rowOff>
    </xdr:from>
    <xdr:to>
      <xdr:col>55</xdr:col>
      <xdr:colOff>0</xdr:colOff>
      <xdr:row>58</xdr:row>
      <xdr:rowOff>90132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01974"/>
          <a:ext cx="8382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5042</xdr:rowOff>
    </xdr:from>
    <xdr:to>
      <xdr:col>50</xdr:col>
      <xdr:colOff>114300</xdr:colOff>
      <xdr:row>58</xdr:row>
      <xdr:rowOff>57874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49142"/>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143078</xdr:rowOff>
    </xdr:from>
    <xdr:to>
      <xdr:col>45</xdr:col>
      <xdr:colOff>177800</xdr:colOff>
      <xdr:row>58</xdr:row>
      <xdr:rowOff>5042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15728"/>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121628</xdr:rowOff>
    </xdr:from>
    <xdr:to>
      <xdr:col>41</xdr:col>
      <xdr:colOff>50800</xdr:colOff>
      <xdr:row>57</xdr:row>
      <xdr:rowOff>143078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94278"/>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39332</xdr:rowOff>
    </xdr:from>
    <xdr:to>
      <xdr:col>55</xdr:col>
      <xdr:colOff>50800</xdr:colOff>
      <xdr:row>58</xdr:row>
      <xdr:rowOff>140932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125709</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9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7074</xdr:rowOff>
    </xdr:from>
    <xdr:to>
      <xdr:col>50</xdr:col>
      <xdr:colOff>165100</xdr:colOff>
      <xdr:row>58</xdr:row>
      <xdr:rowOff>108674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99801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125692</xdr:rowOff>
    </xdr:from>
    <xdr:to>
      <xdr:col>46</xdr:col>
      <xdr:colOff>38100</xdr:colOff>
      <xdr:row>58</xdr:row>
      <xdr:rowOff>55842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9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46969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9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92278</xdr:rowOff>
    </xdr:from>
    <xdr:to>
      <xdr:col>41</xdr:col>
      <xdr:colOff>101600</xdr:colOff>
      <xdr:row>58</xdr:row>
      <xdr:rowOff>22428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70828</xdr:rowOff>
    </xdr:from>
    <xdr:to>
      <xdr:col>36</xdr:col>
      <xdr:colOff>165100</xdr:colOff>
      <xdr:row>58</xdr:row>
      <xdr:rowOff>978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163555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69373</xdr:rowOff>
    </xdr:from>
    <xdr:to>
      <xdr:col>55</xdr:col>
      <xdr:colOff>0</xdr:colOff>
      <xdr:row>79</xdr:row>
      <xdr:rowOff>72051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613923"/>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70662</xdr:rowOff>
    </xdr:from>
    <xdr:to>
      <xdr:col>50</xdr:col>
      <xdr:colOff>114300</xdr:colOff>
      <xdr:row>79</xdr:row>
      <xdr:rowOff>72051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615212"/>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70662</xdr:rowOff>
    </xdr:from>
    <xdr:to>
      <xdr:col>45</xdr:col>
      <xdr:colOff>177800</xdr:colOff>
      <xdr:row>79</xdr:row>
      <xdr:rowOff>71872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615212"/>
          <a:ext cx="889000" cy="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69210</xdr:rowOff>
    </xdr:from>
    <xdr:to>
      <xdr:col>41</xdr:col>
      <xdr:colOff>50800</xdr:colOff>
      <xdr:row>79</xdr:row>
      <xdr:rowOff>71872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613760"/>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18573</xdr:rowOff>
    </xdr:from>
    <xdr:to>
      <xdr:col>55</xdr:col>
      <xdr:colOff>50800</xdr:colOff>
      <xdr:row>79</xdr:row>
      <xdr:rowOff>120173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104950</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7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21251</xdr:rowOff>
    </xdr:from>
    <xdr:to>
      <xdr:col>50</xdr:col>
      <xdr:colOff>165100</xdr:colOff>
      <xdr:row>79</xdr:row>
      <xdr:rowOff>122851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113978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19862</xdr:rowOff>
    </xdr:from>
    <xdr:to>
      <xdr:col>46</xdr:col>
      <xdr:colOff>38100</xdr:colOff>
      <xdr:row>79</xdr:row>
      <xdr:rowOff>121462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112589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5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21072</xdr:rowOff>
    </xdr:from>
    <xdr:to>
      <xdr:col>41</xdr:col>
      <xdr:colOff>101600</xdr:colOff>
      <xdr:row>79</xdr:row>
      <xdr:rowOff>122672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113799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18410</xdr:rowOff>
    </xdr:from>
    <xdr:to>
      <xdr:col>36</xdr:col>
      <xdr:colOff>165100</xdr:colOff>
      <xdr:row>79</xdr:row>
      <xdr:rowOff>120010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111137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5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31006</xdr:rowOff>
    </xdr:from>
    <xdr:to>
      <xdr:col>55</xdr:col>
      <xdr:colOff>0</xdr:colOff>
      <xdr:row>96</xdr:row>
      <xdr:rowOff>96248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90206"/>
          <a:ext cx="838200" cy="6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30012</xdr:rowOff>
    </xdr:from>
    <xdr:to>
      <xdr:col>50</xdr:col>
      <xdr:colOff>114300</xdr:colOff>
      <xdr:row>96</xdr:row>
      <xdr:rowOff>96248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489212"/>
          <a:ext cx="889000" cy="6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30012</xdr:rowOff>
    </xdr:from>
    <xdr:to>
      <xdr:col>45</xdr:col>
      <xdr:colOff>177800</xdr:colOff>
      <xdr:row>96</xdr:row>
      <xdr:rowOff>141804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489212"/>
          <a:ext cx="889000" cy="1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57347</xdr:rowOff>
    </xdr:from>
    <xdr:to>
      <xdr:col>41</xdr:col>
      <xdr:colOff>50800</xdr:colOff>
      <xdr:row>96</xdr:row>
      <xdr:rowOff>141804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516547"/>
          <a:ext cx="889000" cy="8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103292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151656</xdr:rowOff>
    </xdr:from>
    <xdr:to>
      <xdr:col>55</xdr:col>
      <xdr:colOff>50800</xdr:colOff>
      <xdr:row>96</xdr:row>
      <xdr:rowOff>81806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130083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1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45448</xdr:rowOff>
    </xdr:from>
    <xdr:to>
      <xdr:col>50</xdr:col>
      <xdr:colOff>165100</xdr:colOff>
      <xdr:row>96</xdr:row>
      <xdr:rowOff>147048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138175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150662</xdr:rowOff>
    </xdr:from>
    <xdr:to>
      <xdr:col>46</xdr:col>
      <xdr:colOff>38100</xdr:colOff>
      <xdr:row>96</xdr:row>
      <xdr:rowOff>80812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3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97339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1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91004</xdr:rowOff>
    </xdr:from>
    <xdr:to>
      <xdr:col>41</xdr:col>
      <xdr:colOff>101600</xdr:colOff>
      <xdr:row>97</xdr:row>
      <xdr:rowOff>21154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12281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4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6547</xdr:rowOff>
    </xdr:from>
    <xdr:to>
      <xdr:col>36</xdr:col>
      <xdr:colOff>165100</xdr:colOff>
      <xdr:row>96</xdr:row>
      <xdr:rowOff>108147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124674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24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97637</xdr:rowOff>
    </xdr:from>
    <xdr:to>
      <xdr:col>85</xdr:col>
      <xdr:colOff>127000</xdr:colOff>
      <xdr:row>35</xdr:row>
      <xdr:rowOff>86746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584037"/>
          <a:ext cx="838200" cy="50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76389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48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66793</xdr:rowOff>
    </xdr:from>
    <xdr:to>
      <xdr:col>81</xdr:col>
      <xdr:colOff>50800</xdr:colOff>
      <xdr:row>35</xdr:row>
      <xdr:rowOff>86746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067543"/>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66793</xdr:rowOff>
    </xdr:from>
    <xdr:to>
      <xdr:col>76</xdr:col>
      <xdr:colOff>114300</xdr:colOff>
      <xdr:row>36</xdr:row>
      <xdr:rowOff>72034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067543"/>
          <a:ext cx="889000" cy="1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140206</xdr:rowOff>
    </xdr:from>
    <xdr:to>
      <xdr:col>71</xdr:col>
      <xdr:colOff>177800</xdr:colOff>
      <xdr:row>36</xdr:row>
      <xdr:rowOff>72034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140956"/>
          <a:ext cx="889000" cy="10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31829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19321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46837</xdr:rowOff>
    </xdr:from>
    <xdr:to>
      <xdr:col>85</xdr:col>
      <xdr:colOff>177800</xdr:colOff>
      <xdr:row>32</xdr:row>
      <xdr:rowOff>148437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5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69714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3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35946</xdr:rowOff>
    </xdr:from>
    <xdr:to>
      <xdr:col>81</xdr:col>
      <xdr:colOff>101600</xdr:colOff>
      <xdr:row>35</xdr:row>
      <xdr:rowOff>137546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154073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15993</xdr:rowOff>
    </xdr:from>
    <xdr:to>
      <xdr:col>76</xdr:col>
      <xdr:colOff>165100</xdr:colOff>
      <xdr:row>35</xdr:row>
      <xdr:rowOff>117593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01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134120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21234</xdr:rowOff>
    </xdr:from>
    <xdr:to>
      <xdr:col>72</xdr:col>
      <xdr:colOff>38100</xdr:colOff>
      <xdr:row>36</xdr:row>
      <xdr:rowOff>122834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139361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89406</xdr:rowOff>
    </xdr:from>
    <xdr:to>
      <xdr:col>67</xdr:col>
      <xdr:colOff>101600</xdr:colOff>
      <xdr:row>36</xdr:row>
      <xdr:rowOff>19556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36083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86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63590</xdr:rowOff>
    </xdr:from>
    <xdr:to>
      <xdr:col>85</xdr:col>
      <xdr:colOff>127000</xdr:colOff>
      <xdr:row>57</xdr:row>
      <xdr:rowOff>114902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64790"/>
          <a:ext cx="838200" cy="2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120142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2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110928</xdr:rowOff>
    </xdr:from>
    <xdr:to>
      <xdr:col>81</xdr:col>
      <xdr:colOff>50800</xdr:colOff>
      <xdr:row>57</xdr:row>
      <xdr:rowOff>114902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883578"/>
          <a:ext cx="88900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110928</xdr:rowOff>
    </xdr:from>
    <xdr:to>
      <xdr:col>76</xdr:col>
      <xdr:colOff>114300</xdr:colOff>
      <xdr:row>57</xdr:row>
      <xdr:rowOff>119318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83578"/>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33644</xdr:rowOff>
    </xdr:from>
    <xdr:to>
      <xdr:col>71</xdr:col>
      <xdr:colOff>177800</xdr:colOff>
      <xdr:row>57</xdr:row>
      <xdr:rowOff>119318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06294"/>
          <a:ext cx="889000" cy="8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12790</xdr:rowOff>
    </xdr:from>
    <xdr:to>
      <xdr:col>85</xdr:col>
      <xdr:colOff>177800</xdr:colOff>
      <xdr:row>56</xdr:row>
      <xdr:rowOff>114390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35667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6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64102</xdr:rowOff>
    </xdr:from>
    <xdr:to>
      <xdr:col>81</xdr:col>
      <xdr:colOff>101600</xdr:colOff>
      <xdr:row>57</xdr:row>
      <xdr:rowOff>165702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156829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2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60128</xdr:rowOff>
    </xdr:from>
    <xdr:to>
      <xdr:col>76</xdr:col>
      <xdr:colOff>165100</xdr:colOff>
      <xdr:row>57</xdr:row>
      <xdr:rowOff>161728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152855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2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68518</xdr:rowOff>
    </xdr:from>
    <xdr:to>
      <xdr:col>72</xdr:col>
      <xdr:colOff>38100</xdr:colOff>
      <xdr:row>57</xdr:row>
      <xdr:rowOff>170118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4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161245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154294</xdr:rowOff>
    </xdr:from>
    <xdr:to>
      <xdr:col>67</xdr:col>
      <xdr:colOff>101600</xdr:colOff>
      <xdr:row>57</xdr:row>
      <xdr:rowOff>84444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75571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4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57375</xdr:rowOff>
    </xdr:from>
    <xdr:to>
      <xdr:col>85</xdr:col>
      <xdr:colOff>127000</xdr:colOff>
      <xdr:row>77</xdr:row>
      <xdr:rowOff>153794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259025"/>
          <a:ext cx="838200" cy="9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153794</xdr:rowOff>
    </xdr:from>
    <xdr:to>
      <xdr:col>81</xdr:col>
      <xdr:colOff>50800</xdr:colOff>
      <xdr:row>78</xdr:row>
      <xdr:rowOff>12689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355444"/>
          <a:ext cx="889000" cy="3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12689</xdr:rowOff>
    </xdr:from>
    <xdr:to>
      <xdr:col>76</xdr:col>
      <xdr:colOff>114300</xdr:colOff>
      <xdr:row>78</xdr:row>
      <xdr:rowOff>24681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385789"/>
          <a:ext cx="889000" cy="1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18307</xdr:rowOff>
    </xdr:from>
    <xdr:to>
      <xdr:col>71</xdr:col>
      <xdr:colOff>177800</xdr:colOff>
      <xdr:row>78</xdr:row>
      <xdr:rowOff>24681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391407"/>
          <a:ext cx="8890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6575</xdr:rowOff>
    </xdr:from>
    <xdr:to>
      <xdr:col>85</xdr:col>
      <xdr:colOff>177800</xdr:colOff>
      <xdr:row>77</xdr:row>
      <xdr:rowOff>108175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20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29452</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05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102994</xdr:rowOff>
    </xdr:from>
    <xdr:to>
      <xdr:col>81</xdr:col>
      <xdr:colOff>101600</xdr:colOff>
      <xdr:row>78</xdr:row>
      <xdr:rowOff>33144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0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49671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07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133339</xdr:rowOff>
    </xdr:from>
    <xdr:to>
      <xdr:col>76</xdr:col>
      <xdr:colOff>165100</xdr:colOff>
      <xdr:row>78</xdr:row>
      <xdr:rowOff>63489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54616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4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145331</xdr:rowOff>
    </xdr:from>
    <xdr:to>
      <xdr:col>72</xdr:col>
      <xdr:colOff>38100</xdr:colOff>
      <xdr:row>78</xdr:row>
      <xdr:rowOff>75481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66608</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439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138957</xdr:rowOff>
    </xdr:from>
    <xdr:to>
      <xdr:col>67</xdr:col>
      <xdr:colOff>101600</xdr:colOff>
      <xdr:row>78</xdr:row>
      <xdr:rowOff>69107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60234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43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149492</xdr:rowOff>
    </xdr:from>
    <xdr:to>
      <xdr:col>85</xdr:col>
      <xdr:colOff>127000</xdr:colOff>
      <xdr:row>96</xdr:row>
      <xdr:rowOff>7455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437242"/>
          <a:ext cx="8382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7455</xdr:rowOff>
    </xdr:from>
    <xdr:to>
      <xdr:col>81</xdr:col>
      <xdr:colOff>50800</xdr:colOff>
      <xdr:row>96</xdr:row>
      <xdr:rowOff>24723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466655"/>
          <a:ext cx="8890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24723</xdr:rowOff>
    </xdr:from>
    <xdr:to>
      <xdr:col>76</xdr:col>
      <xdr:colOff>114300</xdr:colOff>
      <xdr:row>96</xdr:row>
      <xdr:rowOff>53967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483923"/>
          <a:ext cx="8890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53967</xdr:rowOff>
    </xdr:from>
    <xdr:to>
      <xdr:col>71</xdr:col>
      <xdr:colOff>177800</xdr:colOff>
      <xdr:row>96</xdr:row>
      <xdr:rowOff>83381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513167"/>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149958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98692</xdr:rowOff>
    </xdr:from>
    <xdr:to>
      <xdr:col>85</xdr:col>
      <xdr:colOff>177800</xdr:colOff>
      <xdr:row>96</xdr:row>
      <xdr:rowOff>28842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3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121569</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2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128105</xdr:rowOff>
    </xdr:from>
    <xdr:to>
      <xdr:col>81</xdr:col>
      <xdr:colOff>101600</xdr:colOff>
      <xdr:row>96</xdr:row>
      <xdr:rowOff>58255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4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74782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19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145373</xdr:rowOff>
    </xdr:from>
    <xdr:to>
      <xdr:col>76</xdr:col>
      <xdr:colOff>165100</xdr:colOff>
      <xdr:row>96</xdr:row>
      <xdr:rowOff>75523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43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92050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20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3167</xdr:rowOff>
    </xdr:from>
    <xdr:to>
      <xdr:col>72</xdr:col>
      <xdr:colOff>38100</xdr:colOff>
      <xdr:row>96</xdr:row>
      <xdr:rowOff>104767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46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121294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3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32581</xdr:rowOff>
    </xdr:from>
    <xdr:to>
      <xdr:col>67</xdr:col>
      <xdr:colOff>101600</xdr:colOff>
      <xdr:row>96</xdr:row>
      <xdr:rowOff>134181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4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150708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6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消防費は、住民一人あたり</a:t>
          </a:r>
          <a:r>
            <a:rPr kumimoji="1" lang="en-US" altLang="ja-JP" sz="1300">
              <a:latin typeface="ＭＳ Ｐゴシック" panose="020B0600070205080204" pitchFamily="50" charset="-128"/>
              <a:ea typeface="ＭＳ Ｐゴシック" panose="020B0600070205080204" pitchFamily="50" charset="-128"/>
            </a:rPr>
            <a:t>73,576</a:t>
          </a:r>
          <a:r>
            <a:rPr kumimoji="1" lang="ja-JP" altLang="en-US" sz="1300">
              <a:latin typeface="ＭＳ Ｐゴシック" panose="020B0600070205080204" pitchFamily="50" charset="-128"/>
              <a:ea typeface="ＭＳ Ｐゴシック" panose="020B0600070205080204" pitchFamily="50" charset="-128"/>
            </a:rPr>
            <a:t>円となっており、ここ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年間いずれも類似団体平均より高い水準となっている。理由として本町は、南海トラフ地震津波避難対策特別強化地域のため、津波・地震対策で多くの事業を行っているためである。そのなかでも、平成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年度が大幅に増加しているのは、防災情報システム構築事業など大規模な事業を行ったことが主な要因である。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また、教育費は住民一人あたり</a:t>
          </a:r>
          <a:r>
            <a:rPr kumimoji="1" lang="en-US" altLang="ja-JP" sz="1300">
              <a:latin typeface="ＭＳ Ｐゴシック" panose="020B0600070205080204" pitchFamily="50" charset="-128"/>
              <a:ea typeface="ＭＳ Ｐゴシック" panose="020B0600070205080204" pitchFamily="50" charset="-128"/>
            </a:rPr>
            <a:t>91,647</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円となっており、類似団体平均に比べ高い水準となっている。これは、平成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年度に老朽化による小学校等の大規模改修を行ったため増加している。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財政調整基金残高は、財源不足等の理由により取り崩したため、標準財政規模費が</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％減の</a:t>
          </a:r>
          <a:r>
            <a:rPr kumimoji="1" lang="en-US" altLang="ja-JP" sz="1400">
              <a:latin typeface="ＭＳ ゴシック" pitchFamily="49" charset="-128"/>
              <a:ea typeface="ＭＳ ゴシック" pitchFamily="49" charset="-128"/>
            </a:rPr>
            <a:t>51.53</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実質単年度収支については、財政調整基金の取り崩しを行ったことにより、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今後は適正な財政運営を目指すとともに、将来の緊急的な支出に備え、財政調整基金を維持できるよう努めていく。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全ての会計で黒字となっているため、赤字に陥る会計は生じていない。しかし、国民健康保険特別会計では近年財政状況が悪化してきており、国民健康保険税の値上げ幅の検討をするなど、保険料の適正化を図り、財政健全化に取り組む必要がある。他の会計に関しても計画的な事業運営を図り、健全な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A13"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7382742</v>
      </c>
      <c r="BO4" s="461"/>
      <c r="BP4" s="461"/>
      <c r="BQ4" s="461"/>
      <c r="BR4" s="461"/>
      <c r="BS4" s="461"/>
      <c r="BT4" s="461"/>
      <c r="BU4" s="462"/>
      <c r="BV4" s="460">
        <v>6493132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6.5</v>
      </c>
      <c r="CU4" s="642"/>
      <c r="CV4" s="642"/>
      <c r="CW4" s="642"/>
      <c r="CX4" s="642"/>
      <c r="CY4" s="642"/>
      <c r="CZ4" s="642"/>
      <c r="DA4" s="643"/>
      <c r="DB4" s="641">
        <v>5.9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6979065</v>
      </c>
      <c r="BO5" s="466"/>
      <c r="BP5" s="466"/>
      <c r="BQ5" s="466"/>
      <c r="BR5" s="466"/>
      <c r="BS5" s="466"/>
      <c r="BT5" s="466"/>
      <c r="BU5" s="467"/>
      <c r="BV5" s="465">
        <v>6160280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94.6</v>
      </c>
      <c r="CU5" s="436"/>
      <c r="CV5" s="436"/>
      <c r="CW5" s="436"/>
      <c r="CX5" s="436"/>
      <c r="CY5" s="436"/>
      <c r="CZ5" s="436"/>
      <c r="DA5" s="437"/>
      <c r="DB5" s="435">
        <v>92.8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403677</v>
      </c>
      <c r="BO6" s="466"/>
      <c r="BP6" s="466"/>
      <c r="BQ6" s="466"/>
      <c r="BR6" s="466"/>
      <c r="BS6" s="466"/>
      <c r="BT6" s="466"/>
      <c r="BU6" s="467"/>
      <c r="BV6" s="465">
        <v>332852</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99</v>
      </c>
      <c r="CU6" s="616"/>
      <c r="CV6" s="616"/>
      <c r="CW6" s="616"/>
      <c r="CX6" s="616"/>
      <c r="CY6" s="616"/>
      <c r="CZ6" s="616"/>
      <c r="DA6" s="617"/>
      <c r="DB6" s="615">
        <v>97.2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140361</v>
      </c>
      <c r="BO7" s="466"/>
      <c r="BP7" s="466"/>
      <c r="BQ7" s="466"/>
      <c r="BR7" s="466"/>
      <c r="BS7" s="466"/>
      <c r="BT7" s="466"/>
      <c r="BU7" s="467"/>
      <c r="BV7" s="465">
        <v>96927</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4037125</v>
      </c>
      <c r="CU7" s="466"/>
      <c r="CV7" s="466"/>
      <c r="CW7" s="466"/>
      <c r="CX7" s="466"/>
      <c r="CY7" s="466"/>
      <c r="CZ7" s="466"/>
      <c r="DA7" s="467"/>
      <c r="DB7" s="465">
        <v>4028080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263316</v>
      </c>
      <c r="BO8" s="466"/>
      <c r="BP8" s="466"/>
      <c r="BQ8" s="466"/>
      <c r="BR8" s="466"/>
      <c r="BS8" s="466"/>
      <c r="BT8" s="466"/>
      <c r="BU8" s="467"/>
      <c r="BV8" s="465">
        <v>235925</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0.3</v>
      </c>
      <c r="CU8" s="579"/>
      <c r="CV8" s="579"/>
      <c r="CW8" s="579"/>
      <c r="CX8" s="579"/>
      <c r="CY8" s="579"/>
      <c r="CZ8" s="579"/>
      <c r="DA8" s="580"/>
      <c r="DB8" s="578">
        <v>0.31</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11207</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27391</v>
      </c>
      <c r="BO9" s="466"/>
      <c r="BP9" s="466"/>
      <c r="BQ9" s="466"/>
      <c r="BR9" s="466"/>
      <c r="BS9" s="466"/>
      <c r="BT9" s="466"/>
      <c r="BU9" s="467"/>
      <c r="BV9" s="465">
        <v>34148</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17.100000000000001</v>
      </c>
      <c r="CU9" s="436"/>
      <c r="CV9" s="436"/>
      <c r="CW9" s="436"/>
      <c r="CX9" s="436"/>
      <c r="CY9" s="436"/>
      <c r="CZ9" s="436"/>
      <c r="DA9" s="437"/>
      <c r="DB9" s="435">
        <v>16.7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11896</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254</v>
      </c>
      <c r="BO10" s="466"/>
      <c r="BP10" s="466"/>
      <c r="BQ10" s="466"/>
      <c r="BR10" s="466"/>
      <c r="BS10" s="466"/>
      <c r="BT10" s="466"/>
      <c r="BU10" s="467"/>
      <c r="BV10" s="465">
        <v>218</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11054</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200000</v>
      </c>
      <c r="BO12" s="466"/>
      <c r="BP12" s="466"/>
      <c r="BQ12" s="466"/>
      <c r="BR12" s="466"/>
      <c r="BS12" s="466"/>
      <c r="BT12" s="466"/>
      <c r="BU12" s="467"/>
      <c r="BV12" s="465">
        <v>220000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10964</v>
      </c>
      <c r="S13" s="569"/>
      <c r="T13" s="569"/>
      <c r="U13" s="569"/>
      <c r="V13" s="570"/>
      <c r="W13" s="556" t="s">
        <v>141</v>
      </c>
      <c r="X13" s="478"/>
      <c r="Y13" s="478"/>
      <c r="Z13" s="478"/>
      <c r="AA13" s="478"/>
      <c r="AB13" s="479"/>
      <c r="AC13" s="441">
        <v>360</v>
      </c>
      <c r="AD13" s="442"/>
      <c r="AE13" s="442"/>
      <c r="AF13" s="442"/>
      <c r="AG13" s="443"/>
      <c r="AH13" s="441">
        <v>381</v>
      </c>
      <c r="AI13" s="442"/>
      <c r="AJ13" s="442"/>
      <c r="AK13" s="442"/>
      <c r="AL13" s="444"/>
      <c r="AM13" s="534" t="s">
        <v>142</v>
      </c>
      <c r="AN13" s="439"/>
      <c r="AO13" s="439"/>
      <c r="AP13" s="439"/>
      <c r="AQ13" s="439"/>
      <c r="AR13" s="439"/>
      <c r="AS13" s="439"/>
      <c r="AT13" s="440"/>
      <c r="AU13" s="522" t="s">
        <v>109</v>
      </c>
      <c r="AV13" s="523"/>
      <c r="AW13" s="523"/>
      <c r="AX13" s="523"/>
      <c r="AY13" s="445" t="s">
        <v>143</v>
      </c>
      <c r="AZ13" s="446"/>
      <c r="BA13" s="446"/>
      <c r="BB13" s="446"/>
      <c r="BC13" s="446"/>
      <c r="BD13" s="446"/>
      <c r="BE13" s="446"/>
      <c r="BF13" s="446"/>
      <c r="BG13" s="446"/>
      <c r="BH13" s="446"/>
      <c r="BI13" s="446"/>
      <c r="BJ13" s="446"/>
      <c r="BK13" s="446"/>
      <c r="BL13" s="446"/>
      <c r="BM13" s="447"/>
      <c r="BN13" s="465">
        <v>-172355</v>
      </c>
      <c r="BO13" s="466"/>
      <c r="BP13" s="466"/>
      <c r="BQ13" s="466"/>
      <c r="BR13" s="466"/>
      <c r="BS13" s="466"/>
      <c r="BT13" s="466"/>
      <c r="BU13" s="467"/>
      <c r="BV13" s="465">
        <v>-185634</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7.8</v>
      </c>
      <c r="CU13" s="436"/>
      <c r="CV13" s="436"/>
      <c r="CW13" s="436"/>
      <c r="CX13" s="436"/>
      <c r="CY13" s="436"/>
      <c r="CZ13" s="436"/>
      <c r="DA13" s="437"/>
      <c r="DB13" s="435">
        <v>8.1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11219</v>
      </c>
      <c r="S14" s="569"/>
      <c r="T14" s="569"/>
      <c r="U14" s="569"/>
      <c r="V14" s="570"/>
      <c r="W14" s="571"/>
      <c r="X14" s="481"/>
      <c r="Y14" s="481"/>
      <c r="Z14" s="481"/>
      <c r="AA14" s="481"/>
      <c r="AB14" s="482"/>
      <c r="AC14" s="561">
        <v>7.4</v>
      </c>
      <c r="AD14" s="562"/>
      <c r="AE14" s="562"/>
      <c r="AF14" s="562"/>
      <c r="AG14" s="563"/>
      <c r="AH14" s="561">
        <v>7.6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23.9</v>
      </c>
      <c r="CU14" s="573"/>
      <c r="CV14" s="573"/>
      <c r="CW14" s="573"/>
      <c r="CX14" s="573"/>
      <c r="CY14" s="573"/>
      <c r="CZ14" s="573"/>
      <c r="DA14" s="574"/>
      <c r="DB14" s="572">
        <v>23.2</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140</v>
      </c>
      <c r="N15" s="566"/>
      <c r="O15" s="566"/>
      <c r="P15" s="566"/>
      <c r="Q15" s="567"/>
      <c r="R15" s="568">
        <v>11140</v>
      </c>
      <c r="S15" s="569"/>
      <c r="T15" s="569"/>
      <c r="U15" s="569"/>
      <c r="V15" s="570"/>
      <c r="W15" s="556" t="s">
        <v>147</v>
      </c>
      <c r="X15" s="478"/>
      <c r="Y15" s="478"/>
      <c r="Z15" s="478"/>
      <c r="AA15" s="478"/>
      <c r="AB15" s="479"/>
      <c r="AC15" s="441">
        <v>1272</v>
      </c>
      <c r="AD15" s="442"/>
      <c r="AE15" s="442"/>
      <c r="AF15" s="442"/>
      <c r="AG15" s="443"/>
      <c r="AH15" s="441">
        <v>1364</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1051062</v>
      </c>
      <c r="BO15" s="461"/>
      <c r="BP15" s="461"/>
      <c r="BQ15" s="461"/>
      <c r="BR15" s="461"/>
      <c r="BS15" s="461"/>
      <c r="BT15" s="461"/>
      <c r="BU15" s="462"/>
      <c r="BV15" s="460">
        <v>1040378</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26.1</v>
      </c>
      <c r="AD16" s="562"/>
      <c r="AE16" s="562"/>
      <c r="AF16" s="562"/>
      <c r="AG16" s="563"/>
      <c r="AH16" s="561">
        <v>27.3</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3489962</v>
      </c>
      <c r="BO16" s="466"/>
      <c r="BP16" s="466"/>
      <c r="BQ16" s="466"/>
      <c r="BR16" s="466"/>
      <c r="BS16" s="466"/>
      <c r="BT16" s="466"/>
      <c r="BU16" s="467"/>
      <c r="BV16" s="465">
        <v>3428800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3248</v>
      </c>
      <c r="AD17" s="442"/>
      <c r="AE17" s="442"/>
      <c r="AF17" s="442"/>
      <c r="AG17" s="443"/>
      <c r="AH17" s="441">
        <v>3253</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1325008</v>
      </c>
      <c r="BO17" s="466"/>
      <c r="BP17" s="466"/>
      <c r="BQ17" s="466"/>
      <c r="BR17" s="466"/>
      <c r="BS17" s="466"/>
      <c r="BT17" s="466"/>
      <c r="BU17" s="467"/>
      <c r="BV17" s="465">
        <v>1309054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79.62</v>
      </c>
      <c r="M18" s="530"/>
      <c r="N18" s="530"/>
      <c r="O18" s="530"/>
      <c r="P18" s="530"/>
      <c r="Q18" s="530"/>
      <c r="R18" s="531"/>
      <c r="S18" s="531"/>
      <c r="T18" s="531"/>
      <c r="U18" s="531"/>
      <c r="V18" s="532"/>
      <c r="W18" s="546"/>
      <c r="X18" s="547"/>
      <c r="Y18" s="547"/>
      <c r="Z18" s="547"/>
      <c r="AA18" s="547"/>
      <c r="AB18" s="557"/>
      <c r="AC18" s="429">
        <v>66.599999999999994</v>
      </c>
      <c r="AD18" s="430"/>
      <c r="AE18" s="430"/>
      <c r="AF18" s="430"/>
      <c r="AG18" s="533"/>
      <c r="AH18" s="429">
        <v>65.099999999999994</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3879501</v>
      </c>
      <c r="BO18" s="466"/>
      <c r="BP18" s="466"/>
      <c r="BQ18" s="466"/>
      <c r="BR18" s="466"/>
      <c r="BS18" s="466"/>
      <c r="BT18" s="466"/>
      <c r="BU18" s="467"/>
      <c r="BV18" s="465">
        <v>3843200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141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4914437</v>
      </c>
      <c r="BO19" s="466"/>
      <c r="BP19" s="466"/>
      <c r="BQ19" s="466"/>
      <c r="BR19" s="466"/>
      <c r="BS19" s="466"/>
      <c r="BT19" s="466"/>
      <c r="BU19" s="467"/>
      <c r="BV19" s="465">
        <v>4850626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4947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8616731</v>
      </c>
      <c r="BO23" s="466"/>
      <c r="BP23" s="466"/>
      <c r="BQ23" s="466"/>
      <c r="BR23" s="466"/>
      <c r="BS23" s="466"/>
      <c r="BT23" s="466"/>
      <c r="BU23" s="467"/>
      <c r="BV23" s="465">
        <v>7988700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6660</v>
      </c>
      <c r="R24" s="442"/>
      <c r="S24" s="442"/>
      <c r="T24" s="442"/>
      <c r="U24" s="442"/>
      <c r="V24" s="443"/>
      <c r="W24" s="507"/>
      <c r="X24" s="498"/>
      <c r="Y24" s="499"/>
      <c r="Z24" s="438" t="s">
        <v>171</v>
      </c>
      <c r="AA24" s="439"/>
      <c r="AB24" s="439"/>
      <c r="AC24" s="439"/>
      <c r="AD24" s="439"/>
      <c r="AE24" s="439"/>
      <c r="AF24" s="439"/>
      <c r="AG24" s="440"/>
      <c r="AH24" s="441">
        <v>110</v>
      </c>
      <c r="AI24" s="442"/>
      <c r="AJ24" s="442"/>
      <c r="AK24" s="442"/>
      <c r="AL24" s="443"/>
      <c r="AM24" s="441">
        <v>346940</v>
      </c>
      <c r="AN24" s="442"/>
      <c r="AO24" s="442"/>
      <c r="AP24" s="442"/>
      <c r="AQ24" s="442"/>
      <c r="AR24" s="443"/>
      <c r="AS24" s="441">
        <v>3154</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2293288</v>
      </c>
      <c r="BO24" s="466"/>
      <c r="BP24" s="466"/>
      <c r="BQ24" s="466"/>
      <c r="BR24" s="466"/>
      <c r="BS24" s="466"/>
      <c r="BT24" s="466"/>
      <c r="BU24" s="467"/>
      <c r="BV24" s="465">
        <v>1621709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5355</v>
      </c>
      <c r="R25" s="442"/>
      <c r="S25" s="442"/>
      <c r="T25" s="442"/>
      <c r="U25" s="442"/>
      <c r="V25" s="443"/>
      <c r="W25" s="507"/>
      <c r="X25" s="498"/>
      <c r="Y25" s="499"/>
      <c r="Z25" s="438" t="s">
        <v>174</v>
      </c>
      <c r="AA25" s="439"/>
      <c r="AB25" s="439"/>
      <c r="AC25" s="439"/>
      <c r="AD25" s="439"/>
      <c r="AE25" s="439"/>
      <c r="AF25" s="439"/>
      <c r="AG25" s="440"/>
      <c r="AH25" s="441" t="s">
        <v>175</v>
      </c>
      <c r="AI25" s="442"/>
      <c r="AJ25" s="442"/>
      <c r="AK25" s="442"/>
      <c r="AL25" s="443"/>
      <c r="AM25" s="441" t="s">
        <v>176</v>
      </c>
      <c r="AN25" s="442"/>
      <c r="AO25" s="442"/>
      <c r="AP25" s="442"/>
      <c r="AQ25" s="442"/>
      <c r="AR25" s="443"/>
      <c r="AS25" s="441" t="s">
        <v>175</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t="s">
        <v>175</v>
      </c>
      <c r="BO25" s="461"/>
      <c r="BP25" s="461"/>
      <c r="BQ25" s="461"/>
      <c r="BR25" s="461"/>
      <c r="BS25" s="461"/>
      <c r="BT25" s="461"/>
      <c r="BU25" s="462"/>
      <c r="BV25" s="460">
        <v>2218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5085</v>
      </c>
      <c r="R26" s="442"/>
      <c r="S26" s="442"/>
      <c r="T26" s="442"/>
      <c r="U26" s="442"/>
      <c r="V26" s="443"/>
      <c r="W26" s="507"/>
      <c r="X26" s="498"/>
      <c r="Y26" s="499"/>
      <c r="Z26" s="438" t="s">
        <v>179</v>
      </c>
      <c r="AA26" s="520"/>
      <c r="AB26" s="520"/>
      <c r="AC26" s="520"/>
      <c r="AD26" s="520"/>
      <c r="AE26" s="520"/>
      <c r="AF26" s="520"/>
      <c r="AG26" s="521"/>
      <c r="AH26" s="441">
        <v>5</v>
      </c>
      <c r="AI26" s="442"/>
      <c r="AJ26" s="442"/>
      <c r="AK26" s="442"/>
      <c r="AL26" s="443"/>
      <c r="AM26" s="441">
        <v>16820</v>
      </c>
      <c r="AN26" s="442"/>
      <c r="AO26" s="442"/>
      <c r="AP26" s="442"/>
      <c r="AQ26" s="442"/>
      <c r="AR26" s="443"/>
      <c r="AS26" s="441">
        <v>3364</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175</v>
      </c>
      <c r="BO26" s="466"/>
      <c r="BP26" s="466"/>
      <c r="BQ26" s="466"/>
      <c r="BR26" s="466"/>
      <c r="BS26" s="466"/>
      <c r="BT26" s="466"/>
      <c r="BU26" s="467"/>
      <c r="BV26" s="465" t="s">
        <v>181</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182</v>
      </c>
      <c r="F27" s="439"/>
      <c r="G27" s="439"/>
      <c r="H27" s="439"/>
      <c r="I27" s="439"/>
      <c r="J27" s="439"/>
      <c r="K27" s="440"/>
      <c r="L27" s="441">
        <v>1</v>
      </c>
      <c r="M27" s="442"/>
      <c r="N27" s="442"/>
      <c r="O27" s="442"/>
      <c r="P27" s="443"/>
      <c r="Q27" s="441">
        <v>2550</v>
      </c>
      <c r="R27" s="442"/>
      <c r="S27" s="442"/>
      <c r="T27" s="442"/>
      <c r="U27" s="442"/>
      <c r="V27" s="443"/>
      <c r="W27" s="507"/>
      <c r="X27" s="498"/>
      <c r="Y27" s="499"/>
      <c r="Z27" s="438" t="s">
        <v>183</v>
      </c>
      <c r="AA27" s="439"/>
      <c r="AB27" s="439"/>
      <c r="AC27" s="439"/>
      <c r="AD27" s="439"/>
      <c r="AE27" s="439"/>
      <c r="AF27" s="439"/>
      <c r="AG27" s="440"/>
      <c r="AH27" s="441">
        <v>3</v>
      </c>
      <c r="AI27" s="442"/>
      <c r="AJ27" s="442"/>
      <c r="AK27" s="442"/>
      <c r="AL27" s="443"/>
      <c r="AM27" s="441">
        <v>9891</v>
      </c>
      <c r="AN27" s="442"/>
      <c r="AO27" s="442"/>
      <c r="AP27" s="442"/>
      <c r="AQ27" s="442"/>
      <c r="AR27" s="443"/>
      <c r="AS27" s="441">
        <v>3297</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426703</v>
      </c>
      <c r="BO27" s="469"/>
      <c r="BP27" s="469"/>
      <c r="BQ27" s="469"/>
      <c r="BR27" s="469"/>
      <c r="BS27" s="469"/>
      <c r="BT27" s="469"/>
      <c r="BU27" s="470"/>
      <c r="BV27" s="468">
        <v>426703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2050</v>
      </c>
      <c r="R28" s="442"/>
      <c r="S28" s="442"/>
      <c r="T28" s="442"/>
      <c r="U28" s="442"/>
      <c r="V28" s="443"/>
      <c r="W28" s="507"/>
      <c r="X28" s="498"/>
      <c r="Y28" s="499"/>
      <c r="Z28" s="438" t="s">
        <v>186</v>
      </c>
      <c r="AA28" s="439"/>
      <c r="AB28" s="439"/>
      <c r="AC28" s="439"/>
      <c r="AD28" s="439"/>
      <c r="AE28" s="439"/>
      <c r="AF28" s="439"/>
      <c r="AG28" s="440"/>
      <c r="AH28" s="441" t="s">
        <v>175</v>
      </c>
      <c r="AI28" s="442"/>
      <c r="AJ28" s="442"/>
      <c r="AK28" s="442"/>
      <c r="AL28" s="443"/>
      <c r="AM28" s="441" t="s">
        <v>176</v>
      </c>
      <c r="AN28" s="442"/>
      <c r="AO28" s="442"/>
      <c r="AP28" s="442"/>
      <c r="AQ28" s="442"/>
      <c r="AR28" s="443"/>
      <c r="AS28" s="441" t="s">
        <v>175</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2080349</v>
      </c>
      <c r="BO28" s="461"/>
      <c r="BP28" s="461"/>
      <c r="BQ28" s="461"/>
      <c r="BR28" s="461"/>
      <c r="BS28" s="461"/>
      <c r="BT28" s="461"/>
      <c r="BU28" s="462"/>
      <c r="BV28" s="460">
        <v>2160095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11</v>
      </c>
      <c r="M29" s="442"/>
      <c r="N29" s="442"/>
      <c r="O29" s="442"/>
      <c r="P29" s="443"/>
      <c r="Q29" s="441">
        <v>1950</v>
      </c>
      <c r="R29" s="442"/>
      <c r="S29" s="442"/>
      <c r="T29" s="442"/>
      <c r="U29" s="442"/>
      <c r="V29" s="443"/>
      <c r="W29" s="508"/>
      <c r="X29" s="509"/>
      <c r="Y29" s="510"/>
      <c r="Z29" s="438" t="s">
        <v>189</v>
      </c>
      <c r="AA29" s="439"/>
      <c r="AB29" s="439"/>
      <c r="AC29" s="439"/>
      <c r="AD29" s="439"/>
      <c r="AE29" s="439"/>
      <c r="AF29" s="439"/>
      <c r="AG29" s="440"/>
      <c r="AH29" s="441">
        <v>113</v>
      </c>
      <c r="AI29" s="442"/>
      <c r="AJ29" s="442"/>
      <c r="AK29" s="442"/>
      <c r="AL29" s="443"/>
      <c r="AM29" s="441">
        <v>356831</v>
      </c>
      <c r="AN29" s="442"/>
      <c r="AO29" s="442"/>
      <c r="AP29" s="442"/>
      <c r="AQ29" s="442"/>
      <c r="AR29" s="443"/>
      <c r="AS29" s="441">
        <v>3158</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4560</v>
      </c>
      <c r="BO29" s="466"/>
      <c r="BP29" s="466"/>
      <c r="BQ29" s="466"/>
      <c r="BR29" s="466"/>
      <c r="BS29" s="466"/>
      <c r="BT29" s="466"/>
      <c r="BU29" s="467"/>
      <c r="BV29" s="465">
        <v>4560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96.8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1435569</v>
      </c>
      <c r="BO30" s="469"/>
      <c r="BP30" s="469"/>
      <c r="BQ30" s="469"/>
      <c r="BR30" s="469"/>
      <c r="BS30" s="469"/>
      <c r="BT30" s="469"/>
      <c r="BU30" s="470"/>
      <c r="BV30" s="468">
        <v>1402242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198</v>
      </c>
      <c r="V33" s="428"/>
      <c r="W33" s="427" t="s">
        <v>200</v>
      </c>
      <c r="X33" s="427"/>
      <c r="Y33" s="427"/>
      <c r="Z33" s="427"/>
      <c r="AA33" s="427"/>
      <c r="AB33" s="427"/>
      <c r="AC33" s="427"/>
      <c r="AD33" s="427"/>
      <c r="AE33" s="427"/>
      <c r="AF33" s="427"/>
      <c r="AG33" s="427"/>
      <c r="AH33" s="427"/>
      <c r="AI33" s="427"/>
      <c r="AJ33" s="427"/>
      <c r="AK33" s="427"/>
      <c r="AL33" s="215"/>
      <c r="AM33" s="428" t="s">
        <v>198</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198</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IF('各会計、関係団体の財政状況及び健全化判断比率'!B30="","",'各会計、関係団体の財政状況及び健全化判断比率'!B30)</f>
        <v>水道事業特別会計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町営浄化槽整備推進事業特別会計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三重県市町総合事務組合（一般会計）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診療所事業特別会計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IF('各会計、関係団体の財政状況及び健全化判断比率'!B32="","",'各会計、関係団体の財政状況及び健全化判断比率'!B32)</f>
        <v>井内地域開発事業特別会計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　〃（共同研修特別会計）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　〃（デジタル地図特別会計）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　〃（物品特別会計）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　〃（退職手当特別会計）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　〃（消防救急無線特別会計）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　〃（公平委員会特別会計）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三重地方税管理回収機構（一般会計）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　〃(滞納整理拡充事業特別会計)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三重県後期高齢者医療広域連合(一般会計)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UDgKwztrj5PSBL40Snblu7qm1mwzX06cvAVviN8VqSoMoVQs2fmGJjXleMRzAoILPAE0VGERMzk5w+KfHv7FA==" saltValue="IyPg/+G/dVs+xAFxyZhx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70" zoomScaleNormal="70" zoomScaleSheetLayoutView="100" workbookViewId="0">
      <selection activeCell="B6" sqref="B6:K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566</v>
      </c>
      <c r="D34" s="1244"/>
      <c r="E34" s="1245"/>
      <c r="F34" s="32">
        <v>13.42</v>
      </c>
      <c r="G34" s="33">
        <v>15.13</v>
      </c>
      <c r="H34" s="33">
        <v>4.5599999999999996</v>
      </c>
      <c r="I34" s="33">
        <v>5.58</v>
      </c>
      <c r="J34" s="34">
        <v>6.33</v>
      </c>
      <c r="K34" s="22"/>
      <c r="L34" s="22"/>
      <c r="M34" s="22"/>
      <c r="N34" s="22"/>
      <c r="O34" s="22"/>
      <c r="P34" s="22"/>
    </row>
    <row r="35" spans="1:16" ht="39" customHeight="1" x14ac:dyDescent="0.15">
      <c r="A35" s="22"/>
      <c r="B35" s="35"/>
      <c r="C35" s="1238" t="s">
        <v>567</v>
      </c>
      <c r="D35" s="1239"/>
      <c r="E35" s="1240"/>
      <c r="F35" s="36">
        <v>1.87</v>
      </c>
      <c r="G35" s="37">
        <v>2.2999999999999998</v>
      </c>
      <c r="H35" s="37">
        <v>3.43</v>
      </c>
      <c r="I35" s="37">
        <v>4.38</v>
      </c>
      <c r="J35" s="38">
        <v>4.67</v>
      </c>
      <c r="K35" s="22"/>
      <c r="L35" s="22"/>
      <c r="M35" s="22"/>
      <c r="N35" s="22"/>
      <c r="O35" s="22"/>
      <c r="P35" s="22"/>
    </row>
    <row r="36" spans="1:16" ht="39" customHeight="1" x14ac:dyDescent="0.15">
      <c r="A36" s="22"/>
      <c r="B36" s="35"/>
      <c r="C36" s="1238" t="s">
        <v>568</v>
      </c>
      <c r="D36" s="1239"/>
      <c r="E36" s="1240"/>
      <c r="F36" s="36">
        <v>0.34</v>
      </c>
      <c r="G36" s="37">
        <v>0.9</v>
      </c>
      <c r="H36" s="37">
        <v>1.1599999999999999</v>
      </c>
      <c r="I36" s="37">
        <v>1.46</v>
      </c>
      <c r="J36" s="38">
        <v>0.82</v>
      </c>
      <c r="K36" s="22"/>
      <c r="L36" s="22"/>
      <c r="M36" s="22"/>
      <c r="N36" s="22"/>
      <c r="O36" s="22"/>
      <c r="P36" s="22"/>
    </row>
    <row r="37" spans="1:16" ht="39" customHeight="1" x14ac:dyDescent="0.15">
      <c r="A37" s="22"/>
      <c r="B37" s="35"/>
      <c r="C37" s="1238" t="s">
        <v>569</v>
      </c>
      <c r="D37" s="1239"/>
      <c r="E37" s="1240"/>
      <c r="F37" s="36">
        <v>0.82</v>
      </c>
      <c r="G37" s="37">
        <v>0.79</v>
      </c>
      <c r="H37" s="37">
        <v>0.8</v>
      </c>
      <c r="I37" s="37">
        <v>0.81</v>
      </c>
      <c r="J37" s="38">
        <v>0.81</v>
      </c>
      <c r="K37" s="22"/>
      <c r="L37" s="22"/>
      <c r="M37" s="22"/>
      <c r="N37" s="22"/>
      <c r="O37" s="22"/>
      <c r="P37" s="22"/>
    </row>
    <row r="38" spans="1:16" ht="39" customHeight="1" x14ac:dyDescent="0.15">
      <c r="A38" s="22"/>
      <c r="B38" s="35"/>
      <c r="C38" s="1238" t="s">
        <v>570</v>
      </c>
      <c r="D38" s="1239"/>
      <c r="E38" s="1240"/>
      <c r="F38" s="36">
        <v>0.01</v>
      </c>
      <c r="G38" s="37">
        <v>0.01</v>
      </c>
      <c r="H38" s="37">
        <v>0.02</v>
      </c>
      <c r="I38" s="37">
        <v>0.05</v>
      </c>
      <c r="J38" s="38">
        <v>0.2</v>
      </c>
      <c r="K38" s="22"/>
      <c r="L38" s="22"/>
      <c r="M38" s="22"/>
      <c r="N38" s="22"/>
      <c r="O38" s="22"/>
      <c r="P38" s="22"/>
    </row>
    <row r="39" spans="1:16" ht="39" customHeight="1" x14ac:dyDescent="0.15">
      <c r="A39" s="22"/>
      <c r="B39" s="35"/>
      <c r="C39" s="1238" t="s">
        <v>571</v>
      </c>
      <c r="D39" s="1239"/>
      <c r="E39" s="1240"/>
      <c r="F39" s="36">
        <v>0.27</v>
      </c>
      <c r="G39" s="37">
        <v>0.19</v>
      </c>
      <c r="H39" s="37">
        <v>0.36</v>
      </c>
      <c r="I39" s="37">
        <v>0.27</v>
      </c>
      <c r="J39" s="38">
        <v>0.18</v>
      </c>
      <c r="K39" s="22"/>
      <c r="L39" s="22"/>
      <c r="M39" s="22"/>
      <c r="N39" s="22"/>
      <c r="O39" s="22"/>
      <c r="P39" s="22"/>
    </row>
    <row r="40" spans="1:16" ht="39" customHeight="1" x14ac:dyDescent="0.15">
      <c r="A40" s="22"/>
      <c r="B40" s="35"/>
      <c r="C40" s="1238" t="s">
        <v>572</v>
      </c>
      <c r="D40" s="1239"/>
      <c r="E40" s="1240"/>
      <c r="F40" s="36">
        <v>0.09</v>
      </c>
      <c r="G40" s="37">
        <v>0.05</v>
      </c>
      <c r="H40" s="37">
        <v>0.05</v>
      </c>
      <c r="I40" s="37">
        <v>0.03</v>
      </c>
      <c r="J40" s="38">
        <v>0.11</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573</v>
      </c>
      <c r="D42" s="1239"/>
      <c r="E42" s="1240"/>
      <c r="F42" s="36" t="s">
        <v>516</v>
      </c>
      <c r="G42" s="37" t="s">
        <v>516</v>
      </c>
      <c r="H42" s="37" t="s">
        <v>516</v>
      </c>
      <c r="I42" s="37" t="s">
        <v>516</v>
      </c>
      <c r="J42" s="38" t="s">
        <v>516</v>
      </c>
      <c r="K42" s="22"/>
      <c r="L42" s="22"/>
      <c r="M42" s="22"/>
      <c r="N42" s="22"/>
      <c r="O42" s="22"/>
      <c r="P42" s="22"/>
    </row>
    <row r="43" spans="1:16" ht="39" customHeight="1" thickBot="1" x14ac:dyDescent="0.2">
      <c r="A43" s="22"/>
      <c r="B43" s="40"/>
      <c r="C43" s="1241" t="s">
        <v>574</v>
      </c>
      <c r="D43" s="1242"/>
      <c r="E43" s="1243"/>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NTRKuXXxECM5HNP9op0hdXpW2R1E736njSL8WIheKLTY3d8MMP4FzUbX0F5+iFgo3s/ElHdSG/cD+YBtrbj7Q==" saltValue="IfPtZIEFf9t0aQ2CzYgV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7"/>
  <sheetViews>
    <sheetView showGridLines="0" topLeftCell="A37" zoomScale="70" zoomScaleNormal="70" zoomScaleSheetLayoutView="55" workbookViewId="0">
      <selection activeCell="B6" sqref="B6:K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727</v>
      </c>
      <c r="L45" s="60">
        <v>764</v>
      </c>
      <c r="M45" s="60">
        <v>798</v>
      </c>
      <c r="N45" s="60">
        <v>812</v>
      </c>
      <c r="O45" s="61">
        <v>842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516</v>
      </c>
      <c r="L46" s="64" t="s">
        <v>516</v>
      </c>
      <c r="M46" s="64" t="s">
        <v>516</v>
      </c>
      <c r="N46" s="64" t="s">
        <v>516</v>
      </c>
      <c r="O46" s="65" t="s">
        <v>516</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516</v>
      </c>
      <c r="L47" s="64" t="s">
        <v>516</v>
      </c>
      <c r="M47" s="64" t="s">
        <v>516</v>
      </c>
      <c r="N47" s="64" t="s">
        <v>516</v>
      </c>
      <c r="O47" s="65" t="s">
        <v>516</v>
      </c>
      <c r="P47" s="48"/>
      <c r="Q47" s="48"/>
      <c r="R47" s="48"/>
      <c r="S47" s="48"/>
      <c r="T47" s="48"/>
      <c r="U47" s="48"/>
    </row>
    <row r="48" spans="1:21" ht="30.75" customHeight="1" x14ac:dyDescent="0.15">
      <c r="A48" s="48"/>
      <c r="B48" s="1266"/>
      <c r="C48" s="1267"/>
      <c r="D48" s="62"/>
      <c r="E48" s="1248" t="s">
        <v>15</v>
      </c>
      <c r="F48" s="1248"/>
      <c r="G48" s="1248"/>
      <c r="H48" s="1248"/>
      <c r="I48" s="1248"/>
      <c r="J48" s="1249"/>
      <c r="K48" s="63">
        <v>112</v>
      </c>
      <c r="L48" s="64">
        <v>18</v>
      </c>
      <c r="M48" s="64">
        <v>17</v>
      </c>
      <c r="N48" s="64">
        <v>19</v>
      </c>
      <c r="O48" s="65">
        <v>14</v>
      </c>
      <c r="P48" s="48"/>
      <c r="Q48" s="48"/>
      <c r="R48" s="48"/>
      <c r="S48" s="48"/>
      <c r="T48" s="48"/>
      <c r="U48" s="48"/>
    </row>
    <row r="49" spans="1:21" ht="30.75" customHeight="1" x14ac:dyDescent="0.15">
      <c r="A49" s="48"/>
      <c r="B49" s="1266"/>
      <c r="C49" s="1267"/>
      <c r="D49" s="62"/>
      <c r="E49" s="1248" t="s">
        <v>16</v>
      </c>
      <c r="F49" s="1248"/>
      <c r="G49" s="1248"/>
      <c r="H49" s="1248"/>
      <c r="I49" s="1248"/>
      <c r="J49" s="1249"/>
      <c r="K49" s="63">
        <v>144</v>
      </c>
      <c r="L49" s="64">
        <v>147</v>
      </c>
      <c r="M49" s="64">
        <v>120</v>
      </c>
      <c r="N49" s="64">
        <v>56</v>
      </c>
      <c r="O49" s="65">
        <v>46</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516</v>
      </c>
      <c r="L50" s="64" t="s">
        <v>516</v>
      </c>
      <c r="M50" s="64" t="s">
        <v>516</v>
      </c>
      <c r="N50" s="64" t="s">
        <v>516</v>
      </c>
      <c r="O50" s="65" t="s">
        <v>516</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516</v>
      </c>
      <c r="L51" s="64" t="s">
        <v>516</v>
      </c>
      <c r="M51" s="64" t="s">
        <v>516</v>
      </c>
      <c r="N51" s="64" t="s">
        <v>516</v>
      </c>
      <c r="O51" s="65" t="s">
        <v>516</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577</v>
      </c>
      <c r="L52" s="64">
        <v>627</v>
      </c>
      <c r="M52" s="64">
        <v>646</v>
      </c>
      <c r="N52" s="64">
        <v>631</v>
      </c>
      <c r="O52" s="65">
        <v>645</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406</v>
      </c>
      <c r="L53" s="69">
        <v>302</v>
      </c>
      <c r="M53" s="69">
        <v>289</v>
      </c>
      <c r="N53" s="69">
        <v>256</v>
      </c>
      <c r="O53" s="70">
        <v>257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606</v>
      </c>
      <c r="L57" s="83" t="s">
        <v>606</v>
      </c>
      <c r="M57" s="83" t="s">
        <v>606</v>
      </c>
      <c r="N57" s="83" t="s">
        <v>606</v>
      </c>
      <c r="O57" s="84" t="s">
        <v>606</v>
      </c>
    </row>
    <row r="58" spans="1:21" ht="31.5" customHeight="1" thickBot="1" x14ac:dyDescent="0.2">
      <c r="B58" s="1256"/>
      <c r="C58" s="1257"/>
      <c r="D58" s="1261" t="s">
        <v>27</v>
      </c>
      <c r="E58" s="1262"/>
      <c r="F58" s="1262"/>
      <c r="G58" s="1262"/>
      <c r="H58" s="1262"/>
      <c r="I58" s="1262"/>
      <c r="J58" s="1263"/>
      <c r="K58" s="85" t="s">
        <v>606</v>
      </c>
      <c r="L58" s="86" t="s">
        <v>606</v>
      </c>
      <c r="M58" s="86" t="s">
        <v>606</v>
      </c>
      <c r="N58" s="86" t="s">
        <v>606</v>
      </c>
      <c r="O58" s="87" t="s">
        <v>606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sheetData>
  <sheetProtection algorithmName="SHA-512" hashValue="2ejojdK1jM4Qr7cPxQc0Sjvn6ejOPWIBP/C+7txMqsvBaV8uQF7RnVeKILy8a2zsB6Gryg8C/pqieTx8JjrfTw==" saltValue="/xkj+gTRe53B1FRD3BQI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4" zoomScale="70" zoomScaleNormal="70" zoomScaleSheetLayoutView="100" workbookViewId="0">
      <selection activeCell="B6" sqref="B6:K8"/>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84" t="s">
        <v>30</v>
      </c>
      <c r="C41" s="1285"/>
      <c r="D41" s="101"/>
      <c r="E41" s="1286" t="s">
        <v>31</v>
      </c>
      <c r="F41" s="1286"/>
      <c r="G41" s="1286"/>
      <c r="H41" s="1287"/>
      <c r="I41" s="102">
        <v>8263</v>
      </c>
      <c r="J41" s="103">
        <v>8163</v>
      </c>
      <c r="K41" s="103">
        <v>8015</v>
      </c>
      <c r="L41" s="103">
        <v>7989</v>
      </c>
      <c r="M41" s="104">
        <v>8617</v>
      </c>
    </row>
    <row r="42" spans="2:13" ht="27.75" customHeight="1" x14ac:dyDescent="0.15">
      <c r="B42" s="1274"/>
      <c r="C42" s="1275"/>
      <c r="D42" s="105"/>
      <c r="E42" s="1278" t="s">
        <v>32</v>
      </c>
      <c r="F42" s="1278"/>
      <c r="G42" s="1278"/>
      <c r="H42" s="1279"/>
      <c r="I42" s="106" t="s">
        <v>516</v>
      </c>
      <c r="J42" s="107" t="s">
        <v>516</v>
      </c>
      <c r="K42" s="107" t="s">
        <v>516</v>
      </c>
      <c r="L42" s="107" t="s">
        <v>516</v>
      </c>
      <c r="M42" s="108" t="s">
        <v>516</v>
      </c>
    </row>
    <row r="43" spans="2:13" ht="27.75" customHeight="1" x14ac:dyDescent="0.15">
      <c r="B43" s="1274"/>
      <c r="C43" s="1275"/>
      <c r="D43" s="105"/>
      <c r="E43" s="1278" t="s">
        <v>33</v>
      </c>
      <c r="F43" s="1278"/>
      <c r="G43" s="1278"/>
      <c r="H43" s="1279"/>
      <c r="I43" s="106">
        <v>811</v>
      </c>
      <c r="J43" s="107">
        <v>753</v>
      </c>
      <c r="K43" s="107">
        <v>480</v>
      </c>
      <c r="L43" s="107">
        <v>248</v>
      </c>
      <c r="M43" s="108">
        <v>224</v>
      </c>
    </row>
    <row r="44" spans="2:13" ht="27.75" customHeight="1" x14ac:dyDescent="0.15">
      <c r="B44" s="1274"/>
      <c r="C44" s="1275"/>
      <c r="D44" s="105"/>
      <c r="E44" s="1278" t="s">
        <v>34</v>
      </c>
      <c r="F44" s="1278"/>
      <c r="G44" s="1278"/>
      <c r="H44" s="1279"/>
      <c r="I44" s="106">
        <v>648</v>
      </c>
      <c r="J44" s="107">
        <v>666</v>
      </c>
      <c r="K44" s="107">
        <v>570</v>
      </c>
      <c r="L44" s="107">
        <v>540</v>
      </c>
      <c r="M44" s="108">
        <v>513</v>
      </c>
    </row>
    <row r="45" spans="2:13" ht="27.75" customHeight="1" x14ac:dyDescent="0.15">
      <c r="B45" s="1274"/>
      <c r="C45" s="1275"/>
      <c r="D45" s="105"/>
      <c r="E45" s="1278" t="s">
        <v>35</v>
      </c>
      <c r="F45" s="1278"/>
      <c r="G45" s="1278"/>
      <c r="H45" s="1279"/>
      <c r="I45" s="106">
        <v>1082</v>
      </c>
      <c r="J45" s="107">
        <v>1051</v>
      </c>
      <c r="K45" s="107">
        <v>1077</v>
      </c>
      <c r="L45" s="107">
        <v>1083</v>
      </c>
      <c r="M45" s="108">
        <v>1035</v>
      </c>
    </row>
    <row r="46" spans="2:13" ht="27.75" customHeight="1" x14ac:dyDescent="0.15">
      <c r="B46" s="1274"/>
      <c r="C46" s="1275"/>
      <c r="D46" s="109"/>
      <c r="E46" s="1278" t="s">
        <v>36</v>
      </c>
      <c r="F46" s="1278"/>
      <c r="G46" s="1278"/>
      <c r="H46" s="1279"/>
      <c r="I46" s="106" t="s">
        <v>516</v>
      </c>
      <c r="J46" s="107" t="s">
        <v>516</v>
      </c>
      <c r="K46" s="107" t="s">
        <v>516</v>
      </c>
      <c r="L46" s="107" t="s">
        <v>516</v>
      </c>
      <c r="M46" s="108" t="s">
        <v>516</v>
      </c>
    </row>
    <row r="47" spans="2:13" ht="27.75" customHeight="1" x14ac:dyDescent="0.15">
      <c r="B47" s="1274"/>
      <c r="C47" s="1275"/>
      <c r="D47" s="110"/>
      <c r="E47" s="1288" t="s">
        <v>37</v>
      </c>
      <c r="F47" s="1289"/>
      <c r="G47" s="1289"/>
      <c r="H47" s="1290"/>
      <c r="I47" s="106" t="s">
        <v>516</v>
      </c>
      <c r="J47" s="107" t="s">
        <v>516</v>
      </c>
      <c r="K47" s="107" t="s">
        <v>516</v>
      </c>
      <c r="L47" s="107" t="s">
        <v>516</v>
      </c>
      <c r="M47" s="108" t="s">
        <v>516</v>
      </c>
    </row>
    <row r="48" spans="2:13" ht="27.75" customHeight="1" x14ac:dyDescent="0.15">
      <c r="B48" s="1274"/>
      <c r="C48" s="1275"/>
      <c r="D48" s="105"/>
      <c r="E48" s="1278" t="s">
        <v>38</v>
      </c>
      <c r="F48" s="1278"/>
      <c r="G48" s="1278"/>
      <c r="H48" s="1279"/>
      <c r="I48" s="106" t="s">
        <v>516</v>
      </c>
      <c r="J48" s="107" t="s">
        <v>516</v>
      </c>
      <c r="K48" s="107" t="s">
        <v>516</v>
      </c>
      <c r="L48" s="107" t="s">
        <v>516</v>
      </c>
      <c r="M48" s="108" t="s">
        <v>516</v>
      </c>
    </row>
    <row r="49" spans="2:13" ht="27.75" customHeight="1" x14ac:dyDescent="0.15">
      <c r="B49" s="1276"/>
      <c r="C49" s="1277"/>
      <c r="D49" s="105"/>
      <c r="E49" s="1278" t="s">
        <v>39</v>
      </c>
      <c r="F49" s="1278"/>
      <c r="G49" s="1278"/>
      <c r="H49" s="1279"/>
      <c r="I49" s="106" t="s">
        <v>516</v>
      </c>
      <c r="J49" s="107" t="s">
        <v>516</v>
      </c>
      <c r="K49" s="107" t="s">
        <v>516</v>
      </c>
      <c r="L49" s="107" t="s">
        <v>516</v>
      </c>
      <c r="M49" s="108" t="s">
        <v>516</v>
      </c>
    </row>
    <row r="50" spans="2:13" ht="27.75" customHeight="1" x14ac:dyDescent="0.15">
      <c r="B50" s="1272" t="s">
        <v>40</v>
      </c>
      <c r="C50" s="1273"/>
      <c r="D50" s="111"/>
      <c r="E50" s="1278" t="s">
        <v>41</v>
      </c>
      <c r="F50" s="1278"/>
      <c r="G50" s="1278"/>
      <c r="H50" s="1279"/>
      <c r="I50" s="106">
        <v>2030</v>
      </c>
      <c r="J50" s="107">
        <v>2471</v>
      </c>
      <c r="K50" s="107">
        <v>2906</v>
      </c>
      <c r="L50" s="107">
        <v>2611</v>
      </c>
      <c r="M50" s="108">
        <v>2554</v>
      </c>
    </row>
    <row r="51" spans="2:13" ht="27.75" customHeight="1" x14ac:dyDescent="0.15">
      <c r="B51" s="1274"/>
      <c r="C51" s="1275"/>
      <c r="D51" s="105"/>
      <c r="E51" s="1278" t="s">
        <v>42</v>
      </c>
      <c r="F51" s="1278"/>
      <c r="G51" s="1278"/>
      <c r="H51" s="1279"/>
      <c r="I51" s="106" t="s">
        <v>516</v>
      </c>
      <c r="J51" s="107" t="s">
        <v>516</v>
      </c>
      <c r="K51" s="107" t="s">
        <v>516</v>
      </c>
      <c r="L51" s="107" t="s">
        <v>516</v>
      </c>
      <c r="M51" s="108" t="s">
        <v>516</v>
      </c>
    </row>
    <row r="52" spans="2:13" ht="27.75" customHeight="1" x14ac:dyDescent="0.15">
      <c r="B52" s="1276"/>
      <c r="C52" s="1277"/>
      <c r="D52" s="105"/>
      <c r="E52" s="1278" t="s">
        <v>43</v>
      </c>
      <c r="F52" s="1278"/>
      <c r="G52" s="1278"/>
      <c r="H52" s="1279"/>
      <c r="I52" s="106">
        <v>6662</v>
      </c>
      <c r="J52" s="107">
        <v>6633</v>
      </c>
      <c r="K52" s="107">
        <v>6496</v>
      </c>
      <c r="L52" s="107">
        <v>6460</v>
      </c>
      <c r="M52" s="108">
        <v>7021</v>
      </c>
    </row>
    <row r="53" spans="2:13" ht="27.75" customHeight="1" thickBot="1" x14ac:dyDescent="0.2">
      <c r="B53" s="1280" t="s">
        <v>44</v>
      </c>
      <c r="C53" s="1281"/>
      <c r="D53" s="112"/>
      <c r="E53" s="1282" t="s">
        <v>45</v>
      </c>
      <c r="F53" s="1282"/>
      <c r="G53" s="1282"/>
      <c r="H53" s="1283"/>
      <c r="I53" s="113">
        <v>2112</v>
      </c>
      <c r="J53" s="114">
        <v>1529</v>
      </c>
      <c r="K53" s="114">
        <v>739</v>
      </c>
      <c r="L53" s="114">
        <v>790</v>
      </c>
      <c r="M53" s="115">
        <v>814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FSccC/JC1e6r/k3dOg2Px9v7YOHZYekRdPJRNn+jyZdsZs4bE5JreMVwmBQSgUPcF0G+s5vI9lLR0umjAFwqg==" saltValue="VRBLcOInF9GY6Iexx5D8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49" zoomScale="60" zoomScaleNormal="60" zoomScaleSheetLayoutView="100" workbookViewId="0">
      <selection activeCell="B6" sqref="B6:K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48</v>
      </c>
      <c r="D55" s="1299"/>
      <c r="E55" s="1300"/>
      <c r="F55" s="127">
        <v>2280</v>
      </c>
      <c r="G55" s="127">
        <v>2160</v>
      </c>
      <c r="H55" s="128">
        <v>2080</v>
      </c>
    </row>
    <row r="56" spans="2:8" ht="52.5" customHeight="1" x14ac:dyDescent="0.15">
      <c r="B56" s="129"/>
      <c r="C56" s="1301" t="s">
        <v>49</v>
      </c>
      <c r="D56" s="1301"/>
      <c r="E56" s="1302"/>
      <c r="F56" s="130">
        <v>5</v>
      </c>
      <c r="G56" s="130">
        <v>5</v>
      </c>
      <c r="H56" s="131">
        <v>5</v>
      </c>
    </row>
    <row r="57" spans="2:8" ht="53.25" customHeight="1" x14ac:dyDescent="0.15">
      <c r="B57" s="129"/>
      <c r="C57" s="1303" t="s">
        <v>50</v>
      </c>
      <c r="D57" s="1303"/>
      <c r="E57" s="1304"/>
      <c r="F57" s="132">
        <v>1397</v>
      </c>
      <c r="G57" s="132">
        <v>1402</v>
      </c>
      <c r="H57" s="133">
        <v>1436</v>
      </c>
    </row>
    <row r="58" spans="2:8" ht="45.75" customHeight="1" x14ac:dyDescent="0.15">
      <c r="B58" s="134"/>
      <c r="C58" s="1291" t="s">
        <v>600</v>
      </c>
      <c r="D58" s="1292"/>
      <c r="E58" s="1293"/>
      <c r="F58" s="135">
        <v>1123</v>
      </c>
      <c r="G58" s="135">
        <v>1131</v>
      </c>
      <c r="H58" s="136">
        <v>1140</v>
      </c>
    </row>
    <row r="59" spans="2:8" ht="45.75" customHeight="1" x14ac:dyDescent="0.15">
      <c r="B59" s="134"/>
      <c r="C59" s="1291" t="s">
        <v>602</v>
      </c>
      <c r="D59" s="1292"/>
      <c r="E59" s="1293"/>
      <c r="F59" s="135">
        <v>108</v>
      </c>
      <c r="G59" s="135">
        <v>102</v>
      </c>
      <c r="H59" s="136">
        <v>84</v>
      </c>
    </row>
    <row r="60" spans="2:8" ht="45.75" customHeight="1" x14ac:dyDescent="0.15">
      <c r="B60" s="134"/>
      <c r="C60" s="1291" t="s">
        <v>601</v>
      </c>
      <c r="D60" s="1292"/>
      <c r="E60" s="1293"/>
      <c r="F60" s="135" t="s">
        <v>605</v>
      </c>
      <c r="G60" s="135">
        <v>9</v>
      </c>
      <c r="H60" s="136">
        <v>64</v>
      </c>
    </row>
    <row r="61" spans="2:8" ht="45.75" customHeight="1" x14ac:dyDescent="0.15">
      <c r="B61" s="134"/>
      <c r="C61" s="1291" t="s">
        <v>603</v>
      </c>
      <c r="D61" s="1292"/>
      <c r="E61" s="1293"/>
      <c r="F61" s="135">
        <v>56</v>
      </c>
      <c r="G61" s="135">
        <v>52</v>
      </c>
      <c r="H61" s="136">
        <v>51</v>
      </c>
    </row>
    <row r="62" spans="2:8" ht="45.75" customHeight="1" thickBot="1" x14ac:dyDescent="0.2">
      <c r="B62" s="137"/>
      <c r="C62" s="1294" t="s">
        <v>604</v>
      </c>
      <c r="D62" s="1295"/>
      <c r="E62" s="1296"/>
      <c r="F62" s="138">
        <v>29</v>
      </c>
      <c r="G62" s="138">
        <v>34</v>
      </c>
      <c r="H62" s="139">
        <v>36</v>
      </c>
    </row>
    <row r="63" spans="2:8" ht="52.5" customHeight="1" thickBot="1" x14ac:dyDescent="0.2">
      <c r="B63" s="140"/>
      <c r="C63" s="1297" t="s">
        <v>51</v>
      </c>
      <c r="D63" s="1297"/>
      <c r="E63" s="1298"/>
      <c r="F63" s="141">
        <v>3682</v>
      </c>
      <c r="G63" s="141">
        <v>3567</v>
      </c>
      <c r="H63" s="142">
        <v>3520</v>
      </c>
    </row>
    <row r="64" spans="2:8" ht="15" customHeight="1" x14ac:dyDescent="0.15"/>
    <row r="65" ht="0" hidden="1" customHeight="1" x14ac:dyDescent="0.15"/>
    <row r="66" ht="0" hidden="1" customHeight="1" x14ac:dyDescent="0.15"/>
  </sheetData>
  <sheetProtection algorithmName="SHA-512" hashValue="EkH1bbwtlgm/fEHguwGnJWXd5RqKdTMgHfnKn8gRYJmhxo+KBueogAj82vp9fDdQPksMyruOoib6qMJWwpn1jg==" saltValue="qy/rYlfF/0COLebDTR6J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6F2F0-C776-41A1-86DB-5D7E679F5C1A}">
  <sheetPr>
    <pageSetUpPr fitToPage="1"/>
  </sheetPr>
  <dimension ref="A1:WZM191"/>
  <sheetViews>
    <sheetView showGridLines="0" tabSelected="1" topLeftCell="F49" zoomScale="70" zoomScaleNormal="70" zoomScaleSheetLayoutView="55" workbookViewId="0">
      <selection activeCell="BS84" sqref="BS84"/>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620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613</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557</v>
      </c>
      <c r="BQ50" s="1310"/>
      <c r="BR50" s="1310"/>
      <c r="BS50" s="1310"/>
      <c r="BT50" s="1310"/>
      <c r="BU50" s="1310"/>
      <c r="BV50" s="1310"/>
      <c r="BW50" s="1310"/>
      <c r="BX50" s="1310" t="s">
        <v>558</v>
      </c>
      <c r="BY50" s="1310"/>
      <c r="BZ50" s="1310"/>
      <c r="CA50" s="1310"/>
      <c r="CB50" s="1310"/>
      <c r="CC50" s="1310"/>
      <c r="CD50" s="1310"/>
      <c r="CE50" s="1310"/>
      <c r="CF50" s="1310" t="s">
        <v>559</v>
      </c>
      <c r="CG50" s="1310"/>
      <c r="CH50" s="1310"/>
      <c r="CI50" s="1310"/>
      <c r="CJ50" s="1310"/>
      <c r="CK50" s="1310"/>
      <c r="CL50" s="1310"/>
      <c r="CM50" s="1310"/>
      <c r="CN50" s="1310" t="s">
        <v>560</v>
      </c>
      <c r="CO50" s="1310"/>
      <c r="CP50" s="1310"/>
      <c r="CQ50" s="1310"/>
      <c r="CR50" s="1310"/>
      <c r="CS50" s="1310"/>
      <c r="CT50" s="1310"/>
      <c r="CU50" s="1310"/>
      <c r="CV50" s="1310" t="s">
        <v>561</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614</v>
      </c>
      <c r="AO51" s="1308"/>
      <c r="AP51" s="1308"/>
      <c r="AQ51" s="1308"/>
      <c r="AR51" s="1308"/>
      <c r="AS51" s="1308"/>
      <c r="AT51" s="1308"/>
      <c r="AU51" s="1308"/>
      <c r="AV51" s="1308"/>
      <c r="AW51" s="1308"/>
      <c r="AX51" s="1308"/>
      <c r="AY51" s="1308"/>
      <c r="AZ51" s="1308"/>
      <c r="BA51" s="1308"/>
      <c r="BB51" s="1308" t="s">
        <v>615</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43.3</v>
      </c>
      <c r="BY51" s="1305"/>
      <c r="BZ51" s="1305"/>
      <c r="CA51" s="1305"/>
      <c r="CB51" s="1305"/>
      <c r="CC51" s="1305"/>
      <c r="CD51" s="1305"/>
      <c r="CE51" s="1305"/>
      <c r="CF51" s="1305">
        <v>21.4</v>
      </c>
      <c r="CG51" s="1305"/>
      <c r="CH51" s="1305"/>
      <c r="CI51" s="1305"/>
      <c r="CJ51" s="1305"/>
      <c r="CK51" s="1305"/>
      <c r="CL51" s="1305"/>
      <c r="CM51" s="1305"/>
      <c r="CN51" s="1305">
        <v>23.2</v>
      </c>
      <c r="CO51" s="1305"/>
      <c r="CP51" s="1305"/>
      <c r="CQ51" s="1305"/>
      <c r="CR51" s="1305"/>
      <c r="CS51" s="1305"/>
      <c r="CT51" s="1305"/>
      <c r="CU51" s="1305"/>
      <c r="CV51" s="1305">
        <v>23.9</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616</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52.4</v>
      </c>
      <c r="BY53" s="1305"/>
      <c r="BZ53" s="1305"/>
      <c r="CA53" s="1305"/>
      <c r="CB53" s="1305"/>
      <c r="CC53" s="1305"/>
      <c r="CD53" s="1305"/>
      <c r="CE53" s="1305"/>
      <c r="CF53" s="1305">
        <v>59.1</v>
      </c>
      <c r="CG53" s="1305"/>
      <c r="CH53" s="1305"/>
      <c r="CI53" s="1305"/>
      <c r="CJ53" s="1305"/>
      <c r="CK53" s="1305"/>
      <c r="CL53" s="1305"/>
      <c r="CM53" s="1305"/>
      <c r="CN53" s="1305">
        <v>60.4</v>
      </c>
      <c r="CO53" s="1305"/>
      <c r="CP53" s="1305"/>
      <c r="CQ53" s="1305"/>
      <c r="CR53" s="1305"/>
      <c r="CS53" s="1305"/>
      <c r="CT53" s="1305"/>
      <c r="CU53" s="1305"/>
      <c r="CV53" s="1305">
        <v>61.6</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617</v>
      </c>
      <c r="AO55" s="1310"/>
      <c r="AP55" s="1310"/>
      <c r="AQ55" s="1310"/>
      <c r="AR55" s="1310"/>
      <c r="AS55" s="1310"/>
      <c r="AT55" s="1310"/>
      <c r="AU55" s="1310"/>
      <c r="AV55" s="1310"/>
      <c r="AW55" s="1310"/>
      <c r="AX55" s="1310"/>
      <c r="AY55" s="1310"/>
      <c r="AZ55" s="1310"/>
      <c r="BA55" s="1310"/>
      <c r="BB55" s="1308" t="s">
        <v>615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13.1</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616</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53.4</v>
      </c>
      <c r="BY57" s="1305"/>
      <c r="BZ57" s="1305"/>
      <c r="CA57" s="1305"/>
      <c r="CB57" s="1305"/>
      <c r="CC57" s="1305"/>
      <c r="CD57" s="1305"/>
      <c r="CE57" s="1305"/>
      <c r="CF57" s="1305">
        <v>52.1</v>
      </c>
      <c r="CG57" s="1305"/>
      <c r="CH57" s="1305"/>
      <c r="CI57" s="1305"/>
      <c r="CJ57" s="1305"/>
      <c r="CK57" s="1305"/>
      <c r="CL57" s="1305"/>
      <c r="CM57" s="1305"/>
      <c r="CN57" s="1305">
        <v>59.1</v>
      </c>
      <c r="CO57" s="1305"/>
      <c r="CP57" s="1305"/>
      <c r="CQ57" s="1305"/>
      <c r="CR57" s="1305"/>
      <c r="CS57" s="1305"/>
      <c r="CT57" s="1305"/>
      <c r="CU57" s="1305"/>
      <c r="CV57" s="1305">
        <v>58.6</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618</v>
      </c>
    </row>
    <row r="64" spans="1:109" x14ac:dyDescent="0.15">
      <c r="B64" s="394"/>
      <c r="G64" s="401"/>
      <c r="I64" s="414"/>
      <c r="J64" s="414"/>
      <c r="K64" s="414"/>
      <c r="L64" s="414"/>
      <c r="M64" s="414"/>
      <c r="N64" s="415"/>
      <c r="AM64" s="401"/>
      <c r="AN64" s="401" t="s">
        <v>612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621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613</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557</v>
      </c>
      <c r="BQ72" s="1310"/>
      <c r="BR72" s="1310"/>
      <c r="BS72" s="1310"/>
      <c r="BT72" s="1310"/>
      <c r="BU72" s="1310"/>
      <c r="BV72" s="1310"/>
      <c r="BW72" s="1310"/>
      <c r="BX72" s="1310" t="s">
        <v>558</v>
      </c>
      <c r="BY72" s="1310"/>
      <c r="BZ72" s="1310"/>
      <c r="CA72" s="1310"/>
      <c r="CB72" s="1310"/>
      <c r="CC72" s="1310"/>
      <c r="CD72" s="1310"/>
      <c r="CE72" s="1310"/>
      <c r="CF72" s="1310" t="s">
        <v>559</v>
      </c>
      <c r="CG72" s="1310"/>
      <c r="CH72" s="1310"/>
      <c r="CI72" s="1310"/>
      <c r="CJ72" s="1310"/>
      <c r="CK72" s="1310"/>
      <c r="CL72" s="1310"/>
      <c r="CM72" s="1310"/>
      <c r="CN72" s="1310" t="s">
        <v>560</v>
      </c>
      <c r="CO72" s="1310"/>
      <c r="CP72" s="1310"/>
      <c r="CQ72" s="1310"/>
      <c r="CR72" s="1310"/>
      <c r="CS72" s="1310"/>
      <c r="CT72" s="1310"/>
      <c r="CU72" s="1310"/>
      <c r="CV72" s="1310" t="s">
        <v>561</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614</v>
      </c>
      <c r="AO73" s="1308"/>
      <c r="AP73" s="1308"/>
      <c r="AQ73" s="1308"/>
      <c r="AR73" s="1308"/>
      <c r="AS73" s="1308"/>
      <c r="AT73" s="1308"/>
      <c r="AU73" s="1308"/>
      <c r="AV73" s="1308"/>
      <c r="AW73" s="1308"/>
      <c r="AX73" s="1308"/>
      <c r="AY73" s="1308"/>
      <c r="AZ73" s="1308"/>
      <c r="BA73" s="1308"/>
      <c r="BB73" s="1308" t="s">
        <v>615</v>
      </c>
      <c r="BC73" s="1308"/>
      <c r="BD73" s="1308"/>
      <c r="BE73" s="1308"/>
      <c r="BF73" s="1308"/>
      <c r="BG73" s="1308"/>
      <c r="BH73" s="1308"/>
      <c r="BI73" s="1308"/>
      <c r="BJ73" s="1308"/>
      <c r="BK73" s="1308"/>
      <c r="BL73" s="1308"/>
      <c r="BM73" s="1308"/>
      <c r="BN73" s="1308"/>
      <c r="BO73" s="1308"/>
      <c r="BP73" s="1305">
        <v>62.2</v>
      </c>
      <c r="BQ73" s="1305"/>
      <c r="BR73" s="1305"/>
      <c r="BS73" s="1305"/>
      <c r="BT73" s="1305"/>
      <c r="BU73" s="1305"/>
      <c r="BV73" s="1305"/>
      <c r="BW73" s="1305"/>
      <c r="BX73" s="1305">
        <v>43.3</v>
      </c>
      <c r="BY73" s="1305"/>
      <c r="BZ73" s="1305"/>
      <c r="CA73" s="1305"/>
      <c r="CB73" s="1305"/>
      <c r="CC73" s="1305"/>
      <c r="CD73" s="1305"/>
      <c r="CE73" s="1305"/>
      <c r="CF73" s="1305">
        <v>21.4</v>
      </c>
      <c r="CG73" s="1305"/>
      <c r="CH73" s="1305"/>
      <c r="CI73" s="1305"/>
      <c r="CJ73" s="1305"/>
      <c r="CK73" s="1305"/>
      <c r="CL73" s="1305"/>
      <c r="CM73" s="1305"/>
      <c r="CN73" s="1305">
        <v>23.2</v>
      </c>
      <c r="CO73" s="1305"/>
      <c r="CP73" s="1305"/>
      <c r="CQ73" s="1305"/>
      <c r="CR73" s="1305"/>
      <c r="CS73" s="1305"/>
      <c r="CT73" s="1305"/>
      <c r="CU73" s="1305"/>
      <c r="CV73" s="1305">
        <v>23.9</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619</v>
      </c>
      <c r="BC75" s="1308"/>
      <c r="BD75" s="1308"/>
      <c r="BE75" s="1308"/>
      <c r="BF75" s="1308"/>
      <c r="BG75" s="1308"/>
      <c r="BH75" s="1308"/>
      <c r="BI75" s="1308"/>
      <c r="BJ75" s="1308"/>
      <c r="BK75" s="1308"/>
      <c r="BL75" s="1308"/>
      <c r="BM75" s="1308"/>
      <c r="BN75" s="1308"/>
      <c r="BO75" s="1308"/>
      <c r="BP75" s="1305">
        <v>10.6</v>
      </c>
      <c r="BQ75" s="1305"/>
      <c r="BR75" s="1305"/>
      <c r="BS75" s="1305"/>
      <c r="BT75" s="1305"/>
      <c r="BU75" s="1305"/>
      <c r="BV75" s="1305"/>
      <c r="BW75" s="1305"/>
      <c r="BX75" s="1305">
        <v>10.3</v>
      </c>
      <c r="BY75" s="1305"/>
      <c r="BZ75" s="1305"/>
      <c r="CA75" s="1305"/>
      <c r="CB75" s="1305"/>
      <c r="CC75" s="1305"/>
      <c r="CD75" s="1305"/>
      <c r="CE75" s="1305"/>
      <c r="CF75" s="1305">
        <v>9.6</v>
      </c>
      <c r="CG75" s="1305"/>
      <c r="CH75" s="1305"/>
      <c r="CI75" s="1305"/>
      <c r="CJ75" s="1305"/>
      <c r="CK75" s="1305"/>
      <c r="CL75" s="1305"/>
      <c r="CM75" s="1305"/>
      <c r="CN75" s="1305">
        <v>8.1</v>
      </c>
      <c r="CO75" s="1305"/>
      <c r="CP75" s="1305"/>
      <c r="CQ75" s="1305"/>
      <c r="CR75" s="1305"/>
      <c r="CS75" s="1305"/>
      <c r="CT75" s="1305"/>
      <c r="CU75" s="1305"/>
      <c r="CV75" s="1305">
        <v>7.8</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617</v>
      </c>
      <c r="AO77" s="1310"/>
      <c r="AP77" s="1310"/>
      <c r="AQ77" s="1310"/>
      <c r="AR77" s="1310"/>
      <c r="AS77" s="1310"/>
      <c r="AT77" s="1310"/>
      <c r="AU77" s="1310"/>
      <c r="AV77" s="1310"/>
      <c r="AW77" s="1310"/>
      <c r="AX77" s="1310"/>
      <c r="AY77" s="1310"/>
      <c r="AZ77" s="1310"/>
      <c r="BA77" s="1310"/>
      <c r="BB77" s="1308" t="s">
        <v>615</v>
      </c>
      <c r="BC77" s="1308"/>
      <c r="BD77" s="1308"/>
      <c r="BE77" s="1308"/>
      <c r="BF77" s="1308"/>
      <c r="BG77" s="1308"/>
      <c r="BH77" s="1308"/>
      <c r="BI77" s="1308"/>
      <c r="BJ77" s="1308"/>
      <c r="BK77" s="1308"/>
      <c r="BL77" s="1308"/>
      <c r="BM77" s="1308"/>
      <c r="BN77" s="1308"/>
      <c r="BO77" s="1308"/>
      <c r="BP77" s="1305">
        <v>10.199999999999999</v>
      </c>
      <c r="BQ77" s="1305"/>
      <c r="BR77" s="1305"/>
      <c r="BS77" s="1305"/>
      <c r="BT77" s="1305"/>
      <c r="BU77" s="1305"/>
      <c r="BV77" s="1305"/>
      <c r="BW77" s="1305"/>
      <c r="BX77" s="1305">
        <v>13.1</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619</v>
      </c>
      <c r="BC79" s="1308"/>
      <c r="BD79" s="1308"/>
      <c r="BE79" s="1308"/>
      <c r="BF79" s="1308"/>
      <c r="BG79" s="1308"/>
      <c r="BH79" s="1308"/>
      <c r="BI79" s="1308"/>
      <c r="BJ79" s="1308"/>
      <c r="BK79" s="1308"/>
      <c r="BL79" s="1308"/>
      <c r="BM79" s="1308"/>
      <c r="BN79" s="1308"/>
      <c r="BO79" s="1308"/>
      <c r="BP79" s="1305">
        <v>9.1</v>
      </c>
      <c r="BQ79" s="1305"/>
      <c r="BR79" s="1305"/>
      <c r="BS79" s="1305"/>
      <c r="BT79" s="1305"/>
      <c r="BU79" s="1305"/>
      <c r="BV79" s="1305"/>
      <c r="BW79" s="1305"/>
      <c r="BX79" s="1305">
        <v>8.9</v>
      </c>
      <c r="BY79" s="1305"/>
      <c r="BZ79" s="1305"/>
      <c r="CA79" s="1305"/>
      <c r="CB79" s="1305"/>
      <c r="CC79" s="1305"/>
      <c r="CD79" s="1305"/>
      <c r="CE79" s="1305"/>
      <c r="CF79" s="1305">
        <v>7.9</v>
      </c>
      <c r="CG79" s="1305"/>
      <c r="CH79" s="1305"/>
      <c r="CI79" s="1305"/>
      <c r="CJ79" s="1305"/>
      <c r="CK79" s="1305"/>
      <c r="CL79" s="1305"/>
      <c r="CM79" s="1305"/>
      <c r="CN79" s="1305">
        <v>7.9</v>
      </c>
      <c r="CO79" s="1305"/>
      <c r="CP79" s="1305"/>
      <c r="CQ79" s="1305"/>
      <c r="CR79" s="1305"/>
      <c r="CS79" s="1305"/>
      <c r="CT79" s="1305"/>
      <c r="CU79" s="1305"/>
      <c r="CV79" s="1305">
        <v>7.8</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s4B3CtP96WEJ6LfY/cL7v0f8rn+RSdNNhks+5M67T12YKVFA1v05jKa5zcP9+aVe516ahYE+7YmtZGywrtcaQ==" saltValue="6eb1mYNt1AIlgYVycHNYP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2FA6D-2C86-4FDA-A961-228554BBA820}">
  <sheetPr>
    <pageSetUpPr fitToPage="1"/>
  </sheetPr>
  <dimension ref="A1:DR135"/>
  <sheetViews>
    <sheetView showGridLines="0" topLeftCell="A94" zoomScale="65" zoomScaleNormal="6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jF7YjV9Q5lXGIvlYqFysnDzZ23K06DcHYz3mhbgedBjP51Uz2A+fRir9X/0XojjBYqmjPxrmy7hkw0UT9cktA==" saltValue="5O1GDaKGSj2gV2zGHoV8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CE5E6-E7D4-44A6-B286-1DF6CC618F7A}">
  <sheetPr>
    <pageSetUpPr fitToPage="1"/>
  </sheetPr>
  <dimension ref="A1:DR135"/>
  <sheetViews>
    <sheetView showGridLines="0" topLeftCell="A91" zoomScale="65" zoomScaleNormal="6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JE0ZWMnn/g7/sCs74j9IXE0fhaSYMbx/UGnrjg5DA8Yc9ffdZuHIHw3I0gRGoRNkQew8HjXoJX7VpJuX1+xpg==" saltValue="XyR1KMxy51TrF+v1ERlm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96435</v>
      </c>
      <c r="E3" s="161"/>
      <c r="F3" s="162">
        <v>91837</v>
      </c>
      <c r="G3" s="163"/>
      <c r="H3" s="164"/>
    </row>
    <row r="4" spans="1:8" x14ac:dyDescent="0.15">
      <c r="A4" s="165"/>
      <c r="B4" s="166"/>
      <c r="C4" s="167"/>
      <c r="D4" s="168">
        <v>27697</v>
      </c>
      <c r="E4" s="169"/>
      <c r="F4" s="170">
        <v>54439</v>
      </c>
      <c r="G4" s="171"/>
      <c r="H4" s="172"/>
    </row>
    <row r="5" spans="1:8" x14ac:dyDescent="0.15">
      <c r="A5" s="153" t="s">
        <v>549</v>
      </c>
      <c r="B5" s="158"/>
      <c r="C5" s="159"/>
      <c r="D5" s="160">
        <v>49731</v>
      </c>
      <c r="E5" s="161"/>
      <c r="F5" s="162">
        <v>75972</v>
      </c>
      <c r="G5" s="163"/>
      <c r="H5" s="164"/>
    </row>
    <row r="6" spans="1:8" x14ac:dyDescent="0.15">
      <c r="A6" s="165"/>
      <c r="B6" s="166"/>
      <c r="C6" s="167"/>
      <c r="D6" s="168">
        <v>9868</v>
      </c>
      <c r="E6" s="169"/>
      <c r="F6" s="170">
        <v>40712</v>
      </c>
      <c r="G6" s="171"/>
      <c r="H6" s="172"/>
    </row>
    <row r="7" spans="1:8" x14ac:dyDescent="0.15">
      <c r="A7" s="153" t="s">
        <v>550</v>
      </c>
      <c r="B7" s="158"/>
      <c r="C7" s="159"/>
      <c r="D7" s="160">
        <v>64648</v>
      </c>
      <c r="E7" s="161"/>
      <c r="F7" s="162">
        <v>79466</v>
      </c>
      <c r="G7" s="163"/>
      <c r="H7" s="164"/>
    </row>
    <row r="8" spans="1:8" x14ac:dyDescent="0.15">
      <c r="A8" s="165"/>
      <c r="B8" s="166"/>
      <c r="C8" s="167"/>
      <c r="D8" s="168">
        <v>21010</v>
      </c>
      <c r="E8" s="169"/>
      <c r="F8" s="170">
        <v>44645</v>
      </c>
      <c r="G8" s="171"/>
      <c r="H8" s="172"/>
    </row>
    <row r="9" spans="1:8" x14ac:dyDescent="0.15">
      <c r="A9" s="153" t="s">
        <v>551</v>
      </c>
      <c r="B9" s="158"/>
      <c r="C9" s="159"/>
      <c r="D9" s="160">
        <v>78048</v>
      </c>
      <c r="E9" s="161"/>
      <c r="F9" s="162">
        <v>90072</v>
      </c>
      <c r="G9" s="163"/>
      <c r="H9" s="164"/>
    </row>
    <row r="10" spans="1:8" x14ac:dyDescent="0.15">
      <c r="A10" s="165"/>
      <c r="B10" s="166"/>
      <c r="C10" s="167"/>
      <c r="D10" s="168">
        <v>35120</v>
      </c>
      <c r="E10" s="169"/>
      <c r="F10" s="170">
        <v>46083</v>
      </c>
      <c r="G10" s="171"/>
      <c r="H10" s="172"/>
    </row>
    <row r="11" spans="1:8" x14ac:dyDescent="0.15">
      <c r="A11" s="153" t="s">
        <v>552</v>
      </c>
      <c r="B11" s="158"/>
      <c r="C11" s="159"/>
      <c r="D11" s="160">
        <v>140464</v>
      </c>
      <c r="E11" s="161"/>
      <c r="F11" s="162">
        <v>88328</v>
      </c>
      <c r="G11" s="163"/>
      <c r="H11" s="164"/>
    </row>
    <row r="12" spans="1:8" x14ac:dyDescent="0.15">
      <c r="A12" s="165"/>
      <c r="B12" s="166"/>
      <c r="C12" s="173"/>
      <c r="D12" s="168">
        <v>108790</v>
      </c>
      <c r="E12" s="169"/>
      <c r="F12" s="170">
        <v>49013</v>
      </c>
      <c r="G12" s="171"/>
      <c r="H12" s="172"/>
    </row>
    <row r="13" spans="1:8" x14ac:dyDescent="0.15">
      <c r="A13" s="153"/>
      <c r="B13" s="158"/>
      <c r="C13" s="174"/>
      <c r="D13" s="175">
        <v>85865</v>
      </c>
      <c r="E13" s="176"/>
      <c r="F13" s="177">
        <v>85135</v>
      </c>
      <c r="G13" s="178"/>
      <c r="H13" s="164"/>
    </row>
    <row r="14" spans="1:8" x14ac:dyDescent="0.15">
      <c r="A14" s="165"/>
      <c r="B14" s="166"/>
      <c r="C14" s="167"/>
      <c r="D14" s="168">
        <v>40497</v>
      </c>
      <c r="E14" s="169"/>
      <c r="F14" s="170">
        <v>46978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13.7</v>
      </c>
      <c r="C19" s="179">
        <f>ROUND(VALUE(SUBSTITUTE(実質収支比率等に係る経年分析!G$48,"▲","-")),2)</f>
        <v>15.34</v>
      </c>
      <c r="D19" s="179">
        <f>ROUND(VALUE(SUBSTITUTE(実質収支比率等に係る経年分析!H$48,"▲","-")),2)</f>
        <v>4.93</v>
      </c>
      <c r="E19" s="179">
        <f>ROUND(VALUE(SUBSTITUTE(実質収支比率等に係る経年分析!I$48,"▲","-")),2)</f>
        <v>5.86</v>
      </c>
      <c r="F19" s="179">
        <f>ROUND(VALUE(SUBSTITUTE(実質収支比率等に係る経年分析!J$48,"▲","-")),2)</f>
        <v>6.52</v>
      </c>
    </row>
    <row r="20" spans="1:11" x14ac:dyDescent="0.15">
      <c r="A20" s="179" t="s">
        <v>55</v>
      </c>
      <c r="B20" s="179">
        <f>ROUND(VALUE(SUBSTITUTE(実質収支比率等に係る経年分析!F$47,"▲","-")),2)</f>
        <v>43.28</v>
      </c>
      <c r="C20" s="179">
        <f>ROUND(VALUE(SUBSTITUTE(実質収支比率等に係る経年分析!G$47,"▲","-")),2)</f>
        <v>48.84</v>
      </c>
      <c r="D20" s="179">
        <f>ROUND(VALUE(SUBSTITUTE(実質収支比率等に係る経年分析!H$47,"▲","-")),2)</f>
        <v>55.73</v>
      </c>
      <c r="E20" s="179">
        <f>ROUND(VALUE(SUBSTITUTE(実質収支比率等に係る経年分析!I$47,"▲","-")),2)</f>
        <v>53.63</v>
      </c>
      <c r="F20" s="179">
        <f>ROUND(VALUE(SUBSTITUTE(実質収支比率等に係る経年分析!J$47,"▲","-")),2)</f>
        <v>51.53</v>
      </c>
    </row>
    <row r="21" spans="1:11" x14ac:dyDescent="0.15">
      <c r="A21" s="179" t="s">
        <v>56</v>
      </c>
      <c r="B21" s="179">
        <f>IF(ISNUMBER(VALUE(SUBSTITUTE(実質収支比率等に係る経年分析!F$49,"▲","-"))),ROUND(VALUE(SUBSTITUTE(実質収支比率等に係る経年分析!F$49,"▲","-")),2),NA())</f>
        <v>-2.08</v>
      </c>
      <c r="C21" s="179">
        <f>IF(ISNUMBER(VALUE(SUBSTITUTE(実質収支比率等に係る経年分析!G$49,"▲","-"))),ROUND(VALUE(SUBSTITUTE(実質収支比率等に係る経年分析!G$49,"▲","-")),2),NA())</f>
        <v>2.57</v>
      </c>
      <c r="D21" s="179">
        <f>IF(ISNUMBER(VALUE(SUBSTITUTE(実質収支比率等に係る経年分析!H$49,"▲","-"))),ROUND(VALUE(SUBSTITUTE(実質収支比率等に係る経年分析!H$49,"▲","-")),2),NA())</f>
        <v>-13.07</v>
      </c>
      <c r="E21" s="179">
        <f>IF(ISNUMBER(VALUE(SUBSTITUTE(実質収支比率等に係る経年分析!I$49,"▲","-"))),ROUND(VALUE(SUBSTITUTE(実質収支比率等に係る経年分析!I$49,"▲","-")),2),NA())</f>
        <v>-4.6100000000000003</v>
      </c>
      <c r="F21" s="179">
        <f>IF(ISNUMBER(VALUE(SUBSTITUTE(実質収支比率等に係る経年分析!J$49,"▲","-"))),ROUND(VALUE(SUBSTITUTE(実質収支比率等に係る経年分析!J$49,"▲","-")),2),NA())</f>
        <v>-4.2699999999999996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0.11</v>
      </c>
    </row>
    <row r="31" spans="1:11" x14ac:dyDescent="0.15">
      <c r="A31" s="180" t="str">
        <f>IF(連結実質赤字比率に係る赤字・黒字の構成分析!C$39="",NA(),連結実質赤字比率に係る赤字・黒字の構成分析!C$39)</f>
        <v>診療所事業特別会計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0.18</v>
      </c>
    </row>
    <row r="32" spans="1:11" x14ac:dyDescent="0.15">
      <c r="A32" s="180" t="str">
        <f>IF(連結実質赤字比率に係る赤字・黒字の構成分析!C$38="",NA(),連結実質赤字比率に係る赤字・黒字の構成分析!C$38)</f>
        <v>町営浄化槽整備推進事業特別会計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v>
      </c>
    </row>
    <row r="33" spans="1:16" x14ac:dyDescent="0.15">
      <c r="A33" s="180" t="str">
        <f>IF(連結実質赤字比率に係る赤字・黒字の構成分析!C$37="",NA(),連結実質赤字比率に係る赤字・黒字の構成分析!C$37)</f>
        <v>井内地域開発事業特別会計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0.81</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1.1599999999999999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0.82</v>
      </c>
    </row>
    <row r="35" spans="1:16" x14ac:dyDescent="0.15">
      <c r="A35" s="180" t="str">
        <f>IF(連結実質赤字比率に係る赤字・黒字の構成分析!C$35="",NA(),連結実質赤字比率に係る赤字・黒字の構成分析!C$35)</f>
        <v>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1.87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2.2999999999999998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3.43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4.38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4.67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13.42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15.13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4.5599999999999996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5.58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6.33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577</v>
      </c>
      <c r="E42" s="181"/>
      <c r="F42" s="181"/>
      <c r="G42" s="181">
        <f>'実質公債費比率（分子）の構造'!L$52</f>
        <v>627</v>
      </c>
      <c r="H42" s="181"/>
      <c r="I42" s="181"/>
      <c r="J42" s="181">
        <f>'実質公債費比率（分子）の構造'!M$52</f>
        <v>646</v>
      </c>
      <c r="K42" s="181"/>
      <c r="L42" s="181"/>
      <c r="M42" s="181">
        <f>'実質公債費比率（分子）の構造'!N$52</f>
        <v>631</v>
      </c>
      <c r="N42" s="181"/>
      <c r="O42" s="181"/>
      <c r="P42" s="181">
        <f>'実質公債費比率（分子）の構造'!O$52</f>
        <v>645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144</v>
      </c>
      <c r="C45" s="181"/>
      <c r="D45" s="181"/>
      <c r="E45" s="181">
        <f>'実質公債費比率（分子）の構造'!L$49</f>
        <v>147</v>
      </c>
      <c r="F45" s="181"/>
      <c r="G45" s="181"/>
      <c r="H45" s="181">
        <f>'実質公債費比率（分子）の構造'!M$49</f>
        <v>120</v>
      </c>
      <c r="I45" s="181"/>
      <c r="J45" s="181"/>
      <c r="K45" s="181">
        <f>'実質公債費比率（分子）の構造'!N$49</f>
        <v>56</v>
      </c>
      <c r="L45" s="181"/>
      <c r="M45" s="181"/>
      <c r="N45" s="181">
        <f>'実質公債費比率（分子）の構造'!O$49</f>
        <v>46</v>
      </c>
      <c r="O45" s="181"/>
      <c r="P45" s="181"/>
    </row>
    <row r="46" spans="1:16" x14ac:dyDescent="0.15">
      <c r="A46" s="181" t="s">
        <v>67</v>
      </c>
      <c r="B46" s="181">
        <f>'実質公債費比率（分子）の構造'!K$48</f>
        <v>112</v>
      </c>
      <c r="C46" s="181"/>
      <c r="D46" s="181"/>
      <c r="E46" s="181">
        <f>'実質公債費比率（分子）の構造'!L$48</f>
        <v>18</v>
      </c>
      <c r="F46" s="181"/>
      <c r="G46" s="181"/>
      <c r="H46" s="181">
        <f>'実質公債費比率（分子）の構造'!M$48</f>
        <v>17</v>
      </c>
      <c r="I46" s="181"/>
      <c r="J46" s="181"/>
      <c r="K46" s="181">
        <f>'実質公債費比率（分子）の構造'!N$48</f>
        <v>19</v>
      </c>
      <c r="L46" s="181"/>
      <c r="M46" s="181"/>
      <c r="N46" s="181">
        <f>'実質公債費比率（分子）の構造'!O$48</f>
        <v>14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727</v>
      </c>
      <c r="C49" s="181"/>
      <c r="D49" s="181"/>
      <c r="E49" s="181">
        <f>'実質公債費比率（分子）の構造'!L$45</f>
        <v>764</v>
      </c>
      <c r="F49" s="181"/>
      <c r="G49" s="181"/>
      <c r="H49" s="181">
        <f>'実質公債費比率（分子）の構造'!M$45</f>
        <v>798</v>
      </c>
      <c r="I49" s="181"/>
      <c r="J49" s="181"/>
      <c r="K49" s="181">
        <f>'実質公債費比率（分子）の構造'!N$45</f>
        <v>812</v>
      </c>
      <c r="L49" s="181"/>
      <c r="M49" s="181"/>
      <c r="N49" s="181">
        <f>'実質公債費比率（分子）の構造'!O$45</f>
        <v>842</v>
      </c>
      <c r="O49" s="181"/>
      <c r="P49" s="181"/>
    </row>
    <row r="50" spans="1:16" x14ac:dyDescent="0.15">
      <c r="A50" s="181" t="s">
        <v>71</v>
      </c>
      <c r="B50" s="181" t="e">
        <f>NA()</f>
        <v>#N/A</v>
      </c>
      <c r="C50" s="181">
        <f>IF(ISNUMBER('実質公債費比率（分子）の構造'!K$53),'実質公債費比率（分子）の構造'!K$53,NA())</f>
        <v>406</v>
      </c>
      <c r="D50" s="181" t="e">
        <f>NA()</f>
        <v>#N/A</v>
      </c>
      <c r="E50" s="181" t="e">
        <f>NA()</f>
        <v>#N/A</v>
      </c>
      <c r="F50" s="181">
        <f>IF(ISNUMBER('実質公債費比率（分子）の構造'!L$53),'実質公債費比率（分子）の構造'!L$53,NA())</f>
        <v>302</v>
      </c>
      <c r="G50" s="181" t="e">
        <f>NA()</f>
        <v>#N/A</v>
      </c>
      <c r="H50" s="181" t="e">
        <f>NA()</f>
        <v>#N/A</v>
      </c>
      <c r="I50" s="181">
        <f>IF(ISNUMBER('実質公債費比率（分子）の構造'!M$53),'実質公債費比率（分子）の構造'!M$53,NA())</f>
        <v>289</v>
      </c>
      <c r="J50" s="181" t="e">
        <f>NA()</f>
        <v>#N/A</v>
      </c>
      <c r="K50" s="181" t="e">
        <f>NA()</f>
        <v>#N/A</v>
      </c>
      <c r="L50" s="181">
        <f>IF(ISNUMBER('実質公債費比率（分子）の構造'!N$53),'実質公債費比率（分子）の構造'!N$53,NA())</f>
        <v>256</v>
      </c>
      <c r="M50" s="181" t="e">
        <f>NA()</f>
        <v>#N/A</v>
      </c>
      <c r="N50" s="181" t="e">
        <f>NA()</f>
        <v>#N/A</v>
      </c>
      <c r="O50" s="181">
        <f>IF(ISNUMBER('実質公債費比率（分子）の構造'!O$53),'実質公債費比率（分子）の構造'!O$53,NA())</f>
        <v>257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6662</v>
      </c>
      <c r="E56" s="180"/>
      <c r="F56" s="180"/>
      <c r="G56" s="180">
        <f>'将来負担比率（分子）の構造'!J$52</f>
        <v>6633</v>
      </c>
      <c r="H56" s="180"/>
      <c r="I56" s="180"/>
      <c r="J56" s="180">
        <f>'将来負担比率（分子）の構造'!K$52</f>
        <v>6496</v>
      </c>
      <c r="K56" s="180"/>
      <c r="L56" s="180"/>
      <c r="M56" s="180">
        <f>'将来負担比率（分子）の構造'!L$52</f>
        <v>6460</v>
      </c>
      <c r="N56" s="180"/>
      <c r="O56" s="180"/>
      <c r="P56" s="180">
        <f>'将来負担比率（分子）の構造'!M$52</f>
        <v>7021</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2030</v>
      </c>
      <c r="E58" s="180"/>
      <c r="F58" s="180"/>
      <c r="G58" s="180">
        <f>'将来負担比率（分子）の構造'!J$50</f>
        <v>2471</v>
      </c>
      <c r="H58" s="180"/>
      <c r="I58" s="180"/>
      <c r="J58" s="180">
        <f>'将来負担比率（分子）の構造'!K$50</f>
        <v>2906</v>
      </c>
      <c r="K58" s="180"/>
      <c r="L58" s="180"/>
      <c r="M58" s="180">
        <f>'将来負担比率（分子）の構造'!L$50</f>
        <v>2611</v>
      </c>
      <c r="N58" s="180"/>
      <c r="O58" s="180"/>
      <c r="P58" s="180">
        <f>'将来負担比率（分子）の構造'!M$50</f>
        <v>2554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1082</v>
      </c>
      <c r="C62" s="180"/>
      <c r="D62" s="180"/>
      <c r="E62" s="180">
        <f>'将来負担比率（分子）の構造'!J$45</f>
        <v>1051</v>
      </c>
      <c r="F62" s="180"/>
      <c r="G62" s="180"/>
      <c r="H62" s="180">
        <f>'将来負担比率（分子）の構造'!K$45</f>
        <v>1077</v>
      </c>
      <c r="I62" s="180"/>
      <c r="J62" s="180"/>
      <c r="K62" s="180">
        <f>'将来負担比率（分子）の構造'!L$45</f>
        <v>1083</v>
      </c>
      <c r="L62" s="180"/>
      <c r="M62" s="180"/>
      <c r="N62" s="180">
        <f>'将来負担比率（分子）の構造'!M$45</f>
        <v>1035</v>
      </c>
      <c r="O62" s="180"/>
      <c r="P62" s="180"/>
    </row>
    <row r="63" spans="1:16" x14ac:dyDescent="0.15">
      <c r="A63" s="180" t="s">
        <v>34</v>
      </c>
      <c r="B63" s="180">
        <f>'将来負担比率（分子）の構造'!I$44</f>
        <v>648</v>
      </c>
      <c r="C63" s="180"/>
      <c r="D63" s="180"/>
      <c r="E63" s="180">
        <f>'将来負担比率（分子）の構造'!J$44</f>
        <v>666</v>
      </c>
      <c r="F63" s="180"/>
      <c r="G63" s="180"/>
      <c r="H63" s="180">
        <f>'将来負担比率（分子）の構造'!K$44</f>
        <v>570</v>
      </c>
      <c r="I63" s="180"/>
      <c r="J63" s="180"/>
      <c r="K63" s="180">
        <f>'将来負担比率（分子）の構造'!L$44</f>
        <v>540</v>
      </c>
      <c r="L63" s="180"/>
      <c r="M63" s="180"/>
      <c r="N63" s="180">
        <f>'将来負担比率（分子）の構造'!M$44</f>
        <v>513</v>
      </c>
      <c r="O63" s="180"/>
      <c r="P63" s="180"/>
    </row>
    <row r="64" spans="1:16" x14ac:dyDescent="0.15">
      <c r="A64" s="180" t="s">
        <v>33</v>
      </c>
      <c r="B64" s="180">
        <f>'将来負担比率（分子）の構造'!I$43</f>
        <v>811</v>
      </c>
      <c r="C64" s="180"/>
      <c r="D64" s="180"/>
      <c r="E64" s="180">
        <f>'将来負担比率（分子）の構造'!J$43</f>
        <v>753</v>
      </c>
      <c r="F64" s="180"/>
      <c r="G64" s="180"/>
      <c r="H64" s="180">
        <f>'将来負担比率（分子）の構造'!K$43</f>
        <v>480</v>
      </c>
      <c r="I64" s="180"/>
      <c r="J64" s="180"/>
      <c r="K64" s="180">
        <f>'将来負担比率（分子）の構造'!L$43</f>
        <v>248</v>
      </c>
      <c r="L64" s="180"/>
      <c r="M64" s="180"/>
      <c r="N64" s="180">
        <f>'将来負担比率（分子）の構造'!M$43</f>
        <v>224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8263</v>
      </c>
      <c r="C66" s="180"/>
      <c r="D66" s="180"/>
      <c r="E66" s="180">
        <f>'将来負担比率（分子）の構造'!J$41</f>
        <v>8163</v>
      </c>
      <c r="F66" s="180"/>
      <c r="G66" s="180"/>
      <c r="H66" s="180">
        <f>'将来負担比率（分子）の構造'!K$41</f>
        <v>8015</v>
      </c>
      <c r="I66" s="180"/>
      <c r="J66" s="180"/>
      <c r="K66" s="180">
        <f>'将来負担比率（分子）の構造'!L$41</f>
        <v>7989</v>
      </c>
      <c r="L66" s="180"/>
      <c r="M66" s="180"/>
      <c r="N66" s="180">
        <f>'将来負担比率（分子）の構造'!M$41</f>
        <v>8617</v>
      </c>
      <c r="O66" s="180"/>
      <c r="P66" s="180"/>
    </row>
    <row r="67" spans="1:16" x14ac:dyDescent="0.15">
      <c r="A67" s="180" t="s">
        <v>75</v>
      </c>
      <c r="B67" s="180" t="e">
        <f>NA()</f>
        <v>#N/A</v>
      </c>
      <c r="C67" s="180">
        <f>IF(ISNUMBER('将来負担比率（分子）の構造'!I$53), IF('将来負担比率（分子）の構造'!I$53 &lt; 0, 0, '将来負担比率（分子）の構造'!I$53), NA())</f>
        <v>2112</v>
      </c>
      <c r="D67" s="180" t="e">
        <f>NA()</f>
        <v>#N/A</v>
      </c>
      <c r="E67" s="180" t="e">
        <f>NA()</f>
        <v>#N/A</v>
      </c>
      <c r="F67" s="180">
        <f>IF(ISNUMBER('将来負担比率（分子）の構造'!J$53), IF('将来負担比率（分子）の構造'!J$53 &lt; 0, 0, '将来負担比率（分子）の構造'!J$53), NA())</f>
        <v>1529</v>
      </c>
      <c r="G67" s="180" t="e">
        <f>NA()</f>
        <v>#N/A</v>
      </c>
      <c r="H67" s="180" t="e">
        <f>NA()</f>
        <v>#N/A</v>
      </c>
      <c r="I67" s="180">
        <f>IF(ISNUMBER('将来負担比率（分子）の構造'!K$53), IF('将来負担比率（分子）の構造'!K$53 &lt; 0, 0, '将来負担比率（分子）の構造'!K$53), NA())</f>
        <v>739</v>
      </c>
      <c r="J67" s="180" t="e">
        <f>NA()</f>
        <v>#N/A</v>
      </c>
      <c r="K67" s="180" t="e">
        <f>NA()</f>
        <v>#N/A</v>
      </c>
      <c r="L67" s="180">
        <f>IF(ISNUMBER('将来負担比率（分子）の構造'!L$53), IF('将来負担比率（分子）の構造'!L$53 &lt; 0, 0, '将来負担比率（分子）の構造'!L$53), NA())</f>
        <v>790</v>
      </c>
      <c r="M67" s="180" t="e">
        <f>NA()</f>
        <v>#N/A</v>
      </c>
      <c r="N67" s="180" t="e">
        <f>NA()</f>
        <v>#N/A</v>
      </c>
      <c r="O67" s="180">
        <f>IF(ISNUMBER('将来負担比率（分子）の構造'!M$53), IF('将来負担比率（分子）の構造'!M$53 &lt; 0, 0, '将来負担比率（分子）の構造'!M$53), NA())</f>
        <v>814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2280</v>
      </c>
      <c r="C72" s="184">
        <f>基金残高に係る経年分析!G55</f>
        <v>2160</v>
      </c>
      <c r="D72" s="184">
        <f>基金残高に係る経年分析!H55</f>
        <v>2080</v>
      </c>
    </row>
    <row r="73" spans="1:16" x14ac:dyDescent="0.15">
      <c r="A73" s="183" t="s">
        <v>78</v>
      </c>
      <c r="B73" s="184">
        <f>基金残高に係る経年分析!F56</f>
        <v>5</v>
      </c>
      <c r="C73" s="184">
        <f>基金残高に係る経年分析!G56</f>
        <v>5</v>
      </c>
      <c r="D73" s="184">
        <f>基金残高に係る経年分析!H56</f>
        <v>5</v>
      </c>
    </row>
    <row r="74" spans="1:16" x14ac:dyDescent="0.15">
      <c r="A74" s="183" t="s">
        <v>79</v>
      </c>
      <c r="B74" s="184">
        <f>基金残高に係る経年分析!F57</f>
        <v>1397</v>
      </c>
      <c r="C74" s="184">
        <f>基金残高に係る経年分析!G57</f>
        <v>1402</v>
      </c>
      <c r="D74" s="184">
        <f>基金残高に係る経年分析!H57</f>
        <v>1436</v>
      </c>
    </row>
  </sheetData>
  <sheetProtection algorithmName="SHA-512" hashValue="iw5a3ZDKAmDL1Y3lkrb5miMtxm3RucBt0cLKxT7apXhzj1E4hlVPMrgwH7uz0mfXr8S4oJjdk02IEN708NNfRQ==" saltValue="mj2TedsvrrZDJGJ0iGS4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B6" sqref="B6:Q8"/>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1012677</v>
      </c>
      <c r="S5" s="727"/>
      <c r="T5" s="727"/>
      <c r="U5" s="727"/>
      <c r="V5" s="727"/>
      <c r="W5" s="727"/>
      <c r="X5" s="727"/>
      <c r="Y5" s="773"/>
      <c r="Z5" s="791">
        <v>13.7</v>
      </c>
      <c r="AA5" s="791"/>
      <c r="AB5" s="791"/>
      <c r="AC5" s="791"/>
      <c r="AD5" s="792">
        <v>1012677</v>
      </c>
      <c r="AE5" s="792"/>
      <c r="AF5" s="792"/>
      <c r="AG5" s="792"/>
      <c r="AH5" s="792"/>
      <c r="AI5" s="792"/>
      <c r="AJ5" s="792"/>
      <c r="AK5" s="792"/>
      <c r="AL5" s="774">
        <v>25.8</v>
      </c>
      <c r="AM5" s="743"/>
      <c r="AN5" s="743"/>
      <c r="AO5" s="775"/>
      <c r="AP5" s="760" t="s">
        <v>228</v>
      </c>
      <c r="AQ5" s="761"/>
      <c r="AR5" s="761"/>
      <c r="AS5" s="761"/>
      <c r="AT5" s="761"/>
      <c r="AU5" s="761"/>
      <c r="AV5" s="761"/>
      <c r="AW5" s="761"/>
      <c r="AX5" s="761"/>
      <c r="AY5" s="761"/>
      <c r="AZ5" s="761"/>
      <c r="BA5" s="761"/>
      <c r="BB5" s="761"/>
      <c r="BC5" s="761"/>
      <c r="BD5" s="761"/>
      <c r="BE5" s="761"/>
      <c r="BF5" s="762"/>
      <c r="BG5" s="661">
        <v>1012677</v>
      </c>
      <c r="BH5" s="664"/>
      <c r="BI5" s="664"/>
      <c r="BJ5" s="664"/>
      <c r="BK5" s="664"/>
      <c r="BL5" s="664"/>
      <c r="BM5" s="664"/>
      <c r="BN5" s="665"/>
      <c r="BO5" s="723">
        <v>100</v>
      </c>
      <c r="BP5" s="723"/>
      <c r="BQ5" s="723"/>
      <c r="BR5" s="723"/>
      <c r="BS5" s="724" t="s">
        <v>130</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55829</v>
      </c>
      <c r="S6" s="664"/>
      <c r="T6" s="664"/>
      <c r="U6" s="664"/>
      <c r="V6" s="664"/>
      <c r="W6" s="664"/>
      <c r="X6" s="664"/>
      <c r="Y6" s="665"/>
      <c r="Z6" s="723">
        <v>0.8</v>
      </c>
      <c r="AA6" s="723"/>
      <c r="AB6" s="723"/>
      <c r="AC6" s="723"/>
      <c r="AD6" s="724">
        <v>55829</v>
      </c>
      <c r="AE6" s="724"/>
      <c r="AF6" s="724"/>
      <c r="AG6" s="724"/>
      <c r="AH6" s="724"/>
      <c r="AI6" s="724"/>
      <c r="AJ6" s="724"/>
      <c r="AK6" s="724"/>
      <c r="AL6" s="666">
        <v>1.4</v>
      </c>
      <c r="AM6" s="667"/>
      <c r="AN6" s="667"/>
      <c r="AO6" s="725"/>
      <c r="AP6" s="658" t="s">
        <v>233</v>
      </c>
      <c r="AQ6" s="659"/>
      <c r="AR6" s="659"/>
      <c r="AS6" s="659"/>
      <c r="AT6" s="659"/>
      <c r="AU6" s="659"/>
      <c r="AV6" s="659"/>
      <c r="AW6" s="659"/>
      <c r="AX6" s="659"/>
      <c r="AY6" s="659"/>
      <c r="AZ6" s="659"/>
      <c r="BA6" s="659"/>
      <c r="BB6" s="659"/>
      <c r="BC6" s="659"/>
      <c r="BD6" s="659"/>
      <c r="BE6" s="659"/>
      <c r="BF6" s="660"/>
      <c r="BG6" s="661">
        <v>1012677</v>
      </c>
      <c r="BH6" s="664"/>
      <c r="BI6" s="664"/>
      <c r="BJ6" s="664"/>
      <c r="BK6" s="664"/>
      <c r="BL6" s="664"/>
      <c r="BM6" s="664"/>
      <c r="BN6" s="665"/>
      <c r="BO6" s="723">
        <v>100</v>
      </c>
      <c r="BP6" s="723"/>
      <c r="BQ6" s="723"/>
      <c r="BR6" s="723"/>
      <c r="BS6" s="724" t="s">
        <v>130</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72448</v>
      </c>
      <c r="CS6" s="664"/>
      <c r="CT6" s="664"/>
      <c r="CU6" s="664"/>
      <c r="CV6" s="664"/>
      <c r="CW6" s="664"/>
      <c r="CX6" s="664"/>
      <c r="CY6" s="665"/>
      <c r="CZ6" s="774">
        <v>1</v>
      </c>
      <c r="DA6" s="743"/>
      <c r="DB6" s="743"/>
      <c r="DC6" s="777"/>
      <c r="DD6" s="669" t="s">
        <v>130</v>
      </c>
      <c r="DE6" s="664"/>
      <c r="DF6" s="664"/>
      <c r="DG6" s="664"/>
      <c r="DH6" s="664"/>
      <c r="DI6" s="664"/>
      <c r="DJ6" s="664"/>
      <c r="DK6" s="664"/>
      <c r="DL6" s="664"/>
      <c r="DM6" s="664"/>
      <c r="DN6" s="664"/>
      <c r="DO6" s="664"/>
      <c r="DP6" s="665"/>
      <c r="DQ6" s="669">
        <v>72448</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2268</v>
      </c>
      <c r="S7" s="664"/>
      <c r="T7" s="664"/>
      <c r="U7" s="664"/>
      <c r="V7" s="664"/>
      <c r="W7" s="664"/>
      <c r="X7" s="664"/>
      <c r="Y7" s="665"/>
      <c r="Z7" s="723">
        <v>0</v>
      </c>
      <c r="AA7" s="723"/>
      <c r="AB7" s="723"/>
      <c r="AC7" s="723"/>
      <c r="AD7" s="724">
        <v>2268</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416474</v>
      </c>
      <c r="BH7" s="664"/>
      <c r="BI7" s="664"/>
      <c r="BJ7" s="664"/>
      <c r="BK7" s="664"/>
      <c r="BL7" s="664"/>
      <c r="BM7" s="664"/>
      <c r="BN7" s="665"/>
      <c r="BO7" s="723">
        <v>41.1</v>
      </c>
      <c r="BP7" s="723"/>
      <c r="BQ7" s="723"/>
      <c r="BR7" s="723"/>
      <c r="BS7" s="724" t="s">
        <v>237</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858694</v>
      </c>
      <c r="CS7" s="664"/>
      <c r="CT7" s="664"/>
      <c r="CU7" s="664"/>
      <c r="CV7" s="664"/>
      <c r="CW7" s="664"/>
      <c r="CX7" s="664"/>
      <c r="CY7" s="665"/>
      <c r="CZ7" s="723">
        <v>12.3</v>
      </c>
      <c r="DA7" s="723"/>
      <c r="DB7" s="723"/>
      <c r="DC7" s="723"/>
      <c r="DD7" s="669">
        <v>21084</v>
      </c>
      <c r="DE7" s="664"/>
      <c r="DF7" s="664"/>
      <c r="DG7" s="664"/>
      <c r="DH7" s="664"/>
      <c r="DI7" s="664"/>
      <c r="DJ7" s="664"/>
      <c r="DK7" s="664"/>
      <c r="DL7" s="664"/>
      <c r="DM7" s="664"/>
      <c r="DN7" s="664"/>
      <c r="DO7" s="664"/>
      <c r="DP7" s="665"/>
      <c r="DQ7" s="669">
        <v>788127</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4566</v>
      </c>
      <c r="S8" s="664"/>
      <c r="T8" s="664"/>
      <c r="U8" s="664"/>
      <c r="V8" s="664"/>
      <c r="W8" s="664"/>
      <c r="X8" s="664"/>
      <c r="Y8" s="665"/>
      <c r="Z8" s="723">
        <v>0.1</v>
      </c>
      <c r="AA8" s="723"/>
      <c r="AB8" s="723"/>
      <c r="AC8" s="723"/>
      <c r="AD8" s="724">
        <v>4566</v>
      </c>
      <c r="AE8" s="724"/>
      <c r="AF8" s="724"/>
      <c r="AG8" s="724"/>
      <c r="AH8" s="724"/>
      <c r="AI8" s="724"/>
      <c r="AJ8" s="724"/>
      <c r="AK8" s="724"/>
      <c r="AL8" s="666">
        <v>0.1</v>
      </c>
      <c r="AM8" s="667"/>
      <c r="AN8" s="667"/>
      <c r="AO8" s="725"/>
      <c r="AP8" s="658" t="s">
        <v>240</v>
      </c>
      <c r="AQ8" s="659"/>
      <c r="AR8" s="659"/>
      <c r="AS8" s="659"/>
      <c r="AT8" s="659"/>
      <c r="AU8" s="659"/>
      <c r="AV8" s="659"/>
      <c r="AW8" s="659"/>
      <c r="AX8" s="659"/>
      <c r="AY8" s="659"/>
      <c r="AZ8" s="659"/>
      <c r="BA8" s="659"/>
      <c r="BB8" s="659"/>
      <c r="BC8" s="659"/>
      <c r="BD8" s="659"/>
      <c r="BE8" s="659"/>
      <c r="BF8" s="660"/>
      <c r="BG8" s="661">
        <v>17151</v>
      </c>
      <c r="BH8" s="664"/>
      <c r="BI8" s="664"/>
      <c r="BJ8" s="664"/>
      <c r="BK8" s="664"/>
      <c r="BL8" s="664"/>
      <c r="BM8" s="664"/>
      <c r="BN8" s="665"/>
      <c r="BO8" s="723">
        <v>1.7</v>
      </c>
      <c r="BP8" s="723"/>
      <c r="BQ8" s="723"/>
      <c r="BR8" s="723"/>
      <c r="BS8" s="669" t="s">
        <v>130</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1656293</v>
      </c>
      <c r="CS8" s="664"/>
      <c r="CT8" s="664"/>
      <c r="CU8" s="664"/>
      <c r="CV8" s="664"/>
      <c r="CW8" s="664"/>
      <c r="CX8" s="664"/>
      <c r="CY8" s="665"/>
      <c r="CZ8" s="723">
        <v>23.7</v>
      </c>
      <c r="DA8" s="723"/>
      <c r="DB8" s="723"/>
      <c r="DC8" s="723"/>
      <c r="DD8" s="669">
        <v>12079</v>
      </c>
      <c r="DE8" s="664"/>
      <c r="DF8" s="664"/>
      <c r="DG8" s="664"/>
      <c r="DH8" s="664"/>
      <c r="DI8" s="664"/>
      <c r="DJ8" s="664"/>
      <c r="DK8" s="664"/>
      <c r="DL8" s="664"/>
      <c r="DM8" s="664"/>
      <c r="DN8" s="664"/>
      <c r="DO8" s="664"/>
      <c r="DP8" s="665"/>
      <c r="DQ8" s="669">
        <v>1043906</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3665</v>
      </c>
      <c r="S9" s="664"/>
      <c r="T9" s="664"/>
      <c r="U9" s="664"/>
      <c r="V9" s="664"/>
      <c r="W9" s="664"/>
      <c r="X9" s="664"/>
      <c r="Y9" s="665"/>
      <c r="Z9" s="723">
        <v>0</v>
      </c>
      <c r="AA9" s="723"/>
      <c r="AB9" s="723"/>
      <c r="AC9" s="723"/>
      <c r="AD9" s="724">
        <v>3665</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363992</v>
      </c>
      <c r="BH9" s="664"/>
      <c r="BI9" s="664"/>
      <c r="BJ9" s="664"/>
      <c r="BK9" s="664"/>
      <c r="BL9" s="664"/>
      <c r="BM9" s="664"/>
      <c r="BN9" s="665"/>
      <c r="BO9" s="723">
        <v>35.9</v>
      </c>
      <c r="BP9" s="723"/>
      <c r="BQ9" s="723"/>
      <c r="BR9" s="723"/>
      <c r="BS9" s="669" t="s">
        <v>237</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671161</v>
      </c>
      <c r="CS9" s="664"/>
      <c r="CT9" s="664"/>
      <c r="CU9" s="664"/>
      <c r="CV9" s="664"/>
      <c r="CW9" s="664"/>
      <c r="CX9" s="664"/>
      <c r="CY9" s="665"/>
      <c r="CZ9" s="723">
        <v>9.6</v>
      </c>
      <c r="DA9" s="723"/>
      <c r="DB9" s="723"/>
      <c r="DC9" s="723"/>
      <c r="DD9" s="669" t="s">
        <v>130</v>
      </c>
      <c r="DE9" s="664"/>
      <c r="DF9" s="664"/>
      <c r="DG9" s="664"/>
      <c r="DH9" s="664"/>
      <c r="DI9" s="664"/>
      <c r="DJ9" s="664"/>
      <c r="DK9" s="664"/>
      <c r="DL9" s="664"/>
      <c r="DM9" s="664"/>
      <c r="DN9" s="664"/>
      <c r="DO9" s="664"/>
      <c r="DP9" s="665"/>
      <c r="DQ9" s="669">
        <v>648239</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130</v>
      </c>
      <c r="AA10" s="723"/>
      <c r="AB10" s="723"/>
      <c r="AC10" s="723"/>
      <c r="AD10" s="724" t="s">
        <v>237</v>
      </c>
      <c r="AE10" s="724"/>
      <c r="AF10" s="724"/>
      <c r="AG10" s="724"/>
      <c r="AH10" s="724"/>
      <c r="AI10" s="724"/>
      <c r="AJ10" s="724"/>
      <c r="AK10" s="724"/>
      <c r="AL10" s="666" t="s">
        <v>237</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15445</v>
      </c>
      <c r="BH10" s="664"/>
      <c r="BI10" s="664"/>
      <c r="BJ10" s="664"/>
      <c r="BK10" s="664"/>
      <c r="BL10" s="664"/>
      <c r="BM10" s="664"/>
      <c r="BN10" s="665"/>
      <c r="BO10" s="723">
        <v>1.5</v>
      </c>
      <c r="BP10" s="723"/>
      <c r="BQ10" s="723"/>
      <c r="BR10" s="723"/>
      <c r="BS10" s="669" t="s">
        <v>237</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t="s">
        <v>130</v>
      </c>
      <c r="CS10" s="664"/>
      <c r="CT10" s="664"/>
      <c r="CU10" s="664"/>
      <c r="CV10" s="664"/>
      <c r="CW10" s="664"/>
      <c r="CX10" s="664"/>
      <c r="CY10" s="665"/>
      <c r="CZ10" s="723" t="s">
        <v>130</v>
      </c>
      <c r="DA10" s="723"/>
      <c r="DB10" s="723"/>
      <c r="DC10" s="723"/>
      <c r="DD10" s="669" t="s">
        <v>130</v>
      </c>
      <c r="DE10" s="664"/>
      <c r="DF10" s="664"/>
      <c r="DG10" s="664"/>
      <c r="DH10" s="664"/>
      <c r="DI10" s="664"/>
      <c r="DJ10" s="664"/>
      <c r="DK10" s="664"/>
      <c r="DL10" s="664"/>
      <c r="DM10" s="664"/>
      <c r="DN10" s="664"/>
      <c r="DO10" s="664"/>
      <c r="DP10" s="665"/>
      <c r="DQ10" s="669" t="s">
        <v>237</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130</v>
      </c>
      <c r="S11" s="664"/>
      <c r="T11" s="664"/>
      <c r="U11" s="664"/>
      <c r="V11" s="664"/>
      <c r="W11" s="664"/>
      <c r="X11" s="664"/>
      <c r="Y11" s="665"/>
      <c r="Z11" s="723" t="s">
        <v>130</v>
      </c>
      <c r="AA11" s="723"/>
      <c r="AB11" s="723"/>
      <c r="AC11" s="723"/>
      <c r="AD11" s="724" t="s">
        <v>237</v>
      </c>
      <c r="AE11" s="724"/>
      <c r="AF11" s="724"/>
      <c r="AG11" s="724"/>
      <c r="AH11" s="724"/>
      <c r="AI11" s="724"/>
      <c r="AJ11" s="724"/>
      <c r="AK11" s="724"/>
      <c r="AL11" s="666" t="s">
        <v>130</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19886</v>
      </c>
      <c r="BH11" s="664"/>
      <c r="BI11" s="664"/>
      <c r="BJ11" s="664"/>
      <c r="BK11" s="664"/>
      <c r="BL11" s="664"/>
      <c r="BM11" s="664"/>
      <c r="BN11" s="665"/>
      <c r="BO11" s="723">
        <v>2</v>
      </c>
      <c r="BP11" s="723"/>
      <c r="BQ11" s="723"/>
      <c r="BR11" s="723"/>
      <c r="BS11" s="669" t="s">
        <v>237</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109467</v>
      </c>
      <c r="CS11" s="664"/>
      <c r="CT11" s="664"/>
      <c r="CU11" s="664"/>
      <c r="CV11" s="664"/>
      <c r="CW11" s="664"/>
      <c r="CX11" s="664"/>
      <c r="CY11" s="665"/>
      <c r="CZ11" s="723">
        <v>1.6</v>
      </c>
      <c r="DA11" s="723"/>
      <c r="DB11" s="723"/>
      <c r="DC11" s="723"/>
      <c r="DD11" s="669">
        <v>15774</v>
      </c>
      <c r="DE11" s="664"/>
      <c r="DF11" s="664"/>
      <c r="DG11" s="664"/>
      <c r="DH11" s="664"/>
      <c r="DI11" s="664"/>
      <c r="DJ11" s="664"/>
      <c r="DK11" s="664"/>
      <c r="DL11" s="664"/>
      <c r="DM11" s="664"/>
      <c r="DN11" s="664"/>
      <c r="DO11" s="664"/>
      <c r="DP11" s="665"/>
      <c r="DQ11" s="669">
        <v>70612</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185445</v>
      </c>
      <c r="S12" s="664"/>
      <c r="T12" s="664"/>
      <c r="U12" s="664"/>
      <c r="V12" s="664"/>
      <c r="W12" s="664"/>
      <c r="X12" s="664"/>
      <c r="Y12" s="665"/>
      <c r="Z12" s="723">
        <v>2.5</v>
      </c>
      <c r="AA12" s="723"/>
      <c r="AB12" s="723"/>
      <c r="AC12" s="723"/>
      <c r="AD12" s="724">
        <v>185445</v>
      </c>
      <c r="AE12" s="724"/>
      <c r="AF12" s="724"/>
      <c r="AG12" s="724"/>
      <c r="AH12" s="724"/>
      <c r="AI12" s="724"/>
      <c r="AJ12" s="724"/>
      <c r="AK12" s="724"/>
      <c r="AL12" s="666">
        <v>4.7</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499879</v>
      </c>
      <c r="BH12" s="664"/>
      <c r="BI12" s="664"/>
      <c r="BJ12" s="664"/>
      <c r="BK12" s="664"/>
      <c r="BL12" s="664"/>
      <c r="BM12" s="664"/>
      <c r="BN12" s="665"/>
      <c r="BO12" s="723">
        <v>49.4</v>
      </c>
      <c r="BP12" s="723"/>
      <c r="BQ12" s="723"/>
      <c r="BR12" s="723"/>
      <c r="BS12" s="669" t="s">
        <v>237</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19971</v>
      </c>
      <c r="CS12" s="664"/>
      <c r="CT12" s="664"/>
      <c r="CU12" s="664"/>
      <c r="CV12" s="664"/>
      <c r="CW12" s="664"/>
      <c r="CX12" s="664"/>
      <c r="CY12" s="665"/>
      <c r="CZ12" s="723">
        <v>0.3</v>
      </c>
      <c r="DA12" s="723"/>
      <c r="DB12" s="723"/>
      <c r="DC12" s="723"/>
      <c r="DD12" s="669">
        <v>1490</v>
      </c>
      <c r="DE12" s="664"/>
      <c r="DF12" s="664"/>
      <c r="DG12" s="664"/>
      <c r="DH12" s="664"/>
      <c r="DI12" s="664"/>
      <c r="DJ12" s="664"/>
      <c r="DK12" s="664"/>
      <c r="DL12" s="664"/>
      <c r="DM12" s="664"/>
      <c r="DN12" s="664"/>
      <c r="DO12" s="664"/>
      <c r="DP12" s="665"/>
      <c r="DQ12" s="669">
        <v>19457</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t="s">
        <v>130</v>
      </c>
      <c r="S13" s="664"/>
      <c r="T13" s="664"/>
      <c r="U13" s="664"/>
      <c r="V13" s="664"/>
      <c r="W13" s="664"/>
      <c r="X13" s="664"/>
      <c r="Y13" s="665"/>
      <c r="Z13" s="723" t="s">
        <v>130</v>
      </c>
      <c r="AA13" s="723"/>
      <c r="AB13" s="723"/>
      <c r="AC13" s="723"/>
      <c r="AD13" s="724" t="s">
        <v>130</v>
      </c>
      <c r="AE13" s="724"/>
      <c r="AF13" s="724"/>
      <c r="AG13" s="724"/>
      <c r="AH13" s="724"/>
      <c r="AI13" s="724"/>
      <c r="AJ13" s="724"/>
      <c r="AK13" s="724"/>
      <c r="AL13" s="666" t="s">
        <v>130</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499451</v>
      </c>
      <c r="BH13" s="664"/>
      <c r="BI13" s="664"/>
      <c r="BJ13" s="664"/>
      <c r="BK13" s="664"/>
      <c r="BL13" s="664"/>
      <c r="BM13" s="664"/>
      <c r="BN13" s="665"/>
      <c r="BO13" s="723">
        <v>49.3</v>
      </c>
      <c r="BP13" s="723"/>
      <c r="BQ13" s="723"/>
      <c r="BR13" s="723"/>
      <c r="BS13" s="669" t="s">
        <v>130</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652396</v>
      </c>
      <c r="CS13" s="664"/>
      <c r="CT13" s="664"/>
      <c r="CU13" s="664"/>
      <c r="CV13" s="664"/>
      <c r="CW13" s="664"/>
      <c r="CX13" s="664"/>
      <c r="CY13" s="665"/>
      <c r="CZ13" s="723">
        <v>9.3000000000000007</v>
      </c>
      <c r="DA13" s="723"/>
      <c r="DB13" s="723"/>
      <c r="DC13" s="723"/>
      <c r="DD13" s="669">
        <v>394173</v>
      </c>
      <c r="DE13" s="664"/>
      <c r="DF13" s="664"/>
      <c r="DG13" s="664"/>
      <c r="DH13" s="664"/>
      <c r="DI13" s="664"/>
      <c r="DJ13" s="664"/>
      <c r="DK13" s="664"/>
      <c r="DL13" s="664"/>
      <c r="DM13" s="664"/>
      <c r="DN13" s="664"/>
      <c r="DO13" s="664"/>
      <c r="DP13" s="665"/>
      <c r="DQ13" s="669">
        <v>249093</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130</v>
      </c>
      <c r="S14" s="664"/>
      <c r="T14" s="664"/>
      <c r="U14" s="664"/>
      <c r="V14" s="664"/>
      <c r="W14" s="664"/>
      <c r="X14" s="664"/>
      <c r="Y14" s="665"/>
      <c r="Z14" s="723" t="s">
        <v>237</v>
      </c>
      <c r="AA14" s="723"/>
      <c r="AB14" s="723"/>
      <c r="AC14" s="723"/>
      <c r="AD14" s="724" t="s">
        <v>130</v>
      </c>
      <c r="AE14" s="724"/>
      <c r="AF14" s="724"/>
      <c r="AG14" s="724"/>
      <c r="AH14" s="724"/>
      <c r="AI14" s="724"/>
      <c r="AJ14" s="724"/>
      <c r="AK14" s="724"/>
      <c r="AL14" s="666" t="s">
        <v>237</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40721</v>
      </c>
      <c r="BH14" s="664"/>
      <c r="BI14" s="664"/>
      <c r="BJ14" s="664"/>
      <c r="BK14" s="664"/>
      <c r="BL14" s="664"/>
      <c r="BM14" s="664"/>
      <c r="BN14" s="665"/>
      <c r="BO14" s="723">
        <v>4</v>
      </c>
      <c r="BP14" s="723"/>
      <c r="BQ14" s="723"/>
      <c r="BR14" s="723"/>
      <c r="BS14" s="669" t="s">
        <v>237</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813310</v>
      </c>
      <c r="CS14" s="664"/>
      <c r="CT14" s="664"/>
      <c r="CU14" s="664"/>
      <c r="CV14" s="664"/>
      <c r="CW14" s="664"/>
      <c r="CX14" s="664"/>
      <c r="CY14" s="665"/>
      <c r="CZ14" s="723">
        <v>11.7</v>
      </c>
      <c r="DA14" s="723"/>
      <c r="DB14" s="723"/>
      <c r="DC14" s="723"/>
      <c r="DD14" s="669">
        <v>534898</v>
      </c>
      <c r="DE14" s="664"/>
      <c r="DF14" s="664"/>
      <c r="DG14" s="664"/>
      <c r="DH14" s="664"/>
      <c r="DI14" s="664"/>
      <c r="DJ14" s="664"/>
      <c r="DK14" s="664"/>
      <c r="DL14" s="664"/>
      <c r="DM14" s="664"/>
      <c r="DN14" s="664"/>
      <c r="DO14" s="664"/>
      <c r="DP14" s="665"/>
      <c r="DQ14" s="669">
        <v>276305</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21192</v>
      </c>
      <c r="S15" s="664"/>
      <c r="T15" s="664"/>
      <c r="U15" s="664"/>
      <c r="V15" s="664"/>
      <c r="W15" s="664"/>
      <c r="X15" s="664"/>
      <c r="Y15" s="665"/>
      <c r="Z15" s="723">
        <v>0.3</v>
      </c>
      <c r="AA15" s="723"/>
      <c r="AB15" s="723"/>
      <c r="AC15" s="723"/>
      <c r="AD15" s="724">
        <v>21192</v>
      </c>
      <c r="AE15" s="724"/>
      <c r="AF15" s="724"/>
      <c r="AG15" s="724"/>
      <c r="AH15" s="724"/>
      <c r="AI15" s="724"/>
      <c r="AJ15" s="724"/>
      <c r="AK15" s="724"/>
      <c r="AL15" s="666">
        <v>0.5</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55603</v>
      </c>
      <c r="BH15" s="664"/>
      <c r="BI15" s="664"/>
      <c r="BJ15" s="664"/>
      <c r="BK15" s="664"/>
      <c r="BL15" s="664"/>
      <c r="BM15" s="664"/>
      <c r="BN15" s="665"/>
      <c r="BO15" s="723">
        <v>5.5</v>
      </c>
      <c r="BP15" s="723"/>
      <c r="BQ15" s="723"/>
      <c r="BR15" s="723"/>
      <c r="BS15" s="669" t="s">
        <v>130</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1013070</v>
      </c>
      <c r="CS15" s="664"/>
      <c r="CT15" s="664"/>
      <c r="CU15" s="664"/>
      <c r="CV15" s="664"/>
      <c r="CW15" s="664"/>
      <c r="CX15" s="664"/>
      <c r="CY15" s="665"/>
      <c r="CZ15" s="723">
        <v>14.5</v>
      </c>
      <c r="DA15" s="723"/>
      <c r="DB15" s="723"/>
      <c r="DC15" s="723"/>
      <c r="DD15" s="669">
        <v>573187</v>
      </c>
      <c r="DE15" s="664"/>
      <c r="DF15" s="664"/>
      <c r="DG15" s="664"/>
      <c r="DH15" s="664"/>
      <c r="DI15" s="664"/>
      <c r="DJ15" s="664"/>
      <c r="DK15" s="664"/>
      <c r="DL15" s="664"/>
      <c r="DM15" s="664"/>
      <c r="DN15" s="664"/>
      <c r="DO15" s="664"/>
      <c r="DP15" s="665"/>
      <c r="DQ15" s="669">
        <v>457925</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237</v>
      </c>
      <c r="AA16" s="723"/>
      <c r="AB16" s="723"/>
      <c r="AC16" s="723"/>
      <c r="AD16" s="724" t="s">
        <v>130</v>
      </c>
      <c r="AE16" s="724"/>
      <c r="AF16" s="724"/>
      <c r="AG16" s="724"/>
      <c r="AH16" s="724"/>
      <c r="AI16" s="724"/>
      <c r="AJ16" s="724"/>
      <c r="AK16" s="724"/>
      <c r="AL16" s="666" t="s">
        <v>130</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237</v>
      </c>
      <c r="BH16" s="664"/>
      <c r="BI16" s="664"/>
      <c r="BJ16" s="664"/>
      <c r="BK16" s="664"/>
      <c r="BL16" s="664"/>
      <c r="BM16" s="664"/>
      <c r="BN16" s="665"/>
      <c r="BO16" s="723" t="s">
        <v>130</v>
      </c>
      <c r="BP16" s="723"/>
      <c r="BQ16" s="723"/>
      <c r="BR16" s="723"/>
      <c r="BS16" s="669" t="s">
        <v>130</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269771</v>
      </c>
      <c r="CS16" s="664"/>
      <c r="CT16" s="664"/>
      <c r="CU16" s="664"/>
      <c r="CV16" s="664"/>
      <c r="CW16" s="664"/>
      <c r="CX16" s="664"/>
      <c r="CY16" s="665"/>
      <c r="CZ16" s="723">
        <v>3.9</v>
      </c>
      <c r="DA16" s="723"/>
      <c r="DB16" s="723"/>
      <c r="DC16" s="723"/>
      <c r="DD16" s="669" t="s">
        <v>130</v>
      </c>
      <c r="DE16" s="664"/>
      <c r="DF16" s="664"/>
      <c r="DG16" s="664"/>
      <c r="DH16" s="664"/>
      <c r="DI16" s="664"/>
      <c r="DJ16" s="664"/>
      <c r="DK16" s="664"/>
      <c r="DL16" s="664"/>
      <c r="DM16" s="664"/>
      <c r="DN16" s="664"/>
      <c r="DO16" s="664"/>
      <c r="DP16" s="665"/>
      <c r="DQ16" s="669">
        <v>43130</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5695</v>
      </c>
      <c r="S17" s="664"/>
      <c r="T17" s="664"/>
      <c r="U17" s="664"/>
      <c r="V17" s="664"/>
      <c r="W17" s="664"/>
      <c r="X17" s="664"/>
      <c r="Y17" s="665"/>
      <c r="Z17" s="723">
        <v>0.1</v>
      </c>
      <c r="AA17" s="723"/>
      <c r="AB17" s="723"/>
      <c r="AC17" s="723"/>
      <c r="AD17" s="724">
        <v>5695</v>
      </c>
      <c r="AE17" s="724"/>
      <c r="AF17" s="724"/>
      <c r="AG17" s="724"/>
      <c r="AH17" s="724"/>
      <c r="AI17" s="724"/>
      <c r="AJ17" s="724"/>
      <c r="AK17" s="724"/>
      <c r="AL17" s="666">
        <v>0.1</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130</v>
      </c>
      <c r="BH17" s="664"/>
      <c r="BI17" s="664"/>
      <c r="BJ17" s="664"/>
      <c r="BK17" s="664"/>
      <c r="BL17" s="664"/>
      <c r="BM17" s="664"/>
      <c r="BN17" s="665"/>
      <c r="BO17" s="723" t="s">
        <v>130</v>
      </c>
      <c r="BP17" s="723"/>
      <c r="BQ17" s="723"/>
      <c r="BR17" s="723"/>
      <c r="BS17" s="669" t="s">
        <v>237</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842484</v>
      </c>
      <c r="CS17" s="664"/>
      <c r="CT17" s="664"/>
      <c r="CU17" s="664"/>
      <c r="CV17" s="664"/>
      <c r="CW17" s="664"/>
      <c r="CX17" s="664"/>
      <c r="CY17" s="665"/>
      <c r="CZ17" s="723">
        <v>12.1</v>
      </c>
      <c r="DA17" s="723"/>
      <c r="DB17" s="723"/>
      <c r="DC17" s="723"/>
      <c r="DD17" s="669" t="s">
        <v>237</v>
      </c>
      <c r="DE17" s="664"/>
      <c r="DF17" s="664"/>
      <c r="DG17" s="664"/>
      <c r="DH17" s="664"/>
      <c r="DI17" s="664"/>
      <c r="DJ17" s="664"/>
      <c r="DK17" s="664"/>
      <c r="DL17" s="664"/>
      <c r="DM17" s="664"/>
      <c r="DN17" s="664"/>
      <c r="DO17" s="664"/>
      <c r="DP17" s="665"/>
      <c r="DQ17" s="669">
        <v>841518</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2763138</v>
      </c>
      <c r="S18" s="664"/>
      <c r="T18" s="664"/>
      <c r="U18" s="664"/>
      <c r="V18" s="664"/>
      <c r="W18" s="664"/>
      <c r="X18" s="664"/>
      <c r="Y18" s="665"/>
      <c r="Z18" s="723">
        <v>37.4</v>
      </c>
      <c r="AA18" s="723"/>
      <c r="AB18" s="723"/>
      <c r="AC18" s="723"/>
      <c r="AD18" s="724">
        <v>2531599</v>
      </c>
      <c r="AE18" s="724"/>
      <c r="AF18" s="724"/>
      <c r="AG18" s="724"/>
      <c r="AH18" s="724"/>
      <c r="AI18" s="724"/>
      <c r="AJ18" s="724"/>
      <c r="AK18" s="724"/>
      <c r="AL18" s="666">
        <v>64.599999999999994</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130</v>
      </c>
      <c r="BP18" s="723"/>
      <c r="BQ18" s="723"/>
      <c r="BR18" s="723"/>
      <c r="BS18" s="669" t="s">
        <v>130</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237</v>
      </c>
      <c r="CS18" s="664"/>
      <c r="CT18" s="664"/>
      <c r="CU18" s="664"/>
      <c r="CV18" s="664"/>
      <c r="CW18" s="664"/>
      <c r="CX18" s="664"/>
      <c r="CY18" s="665"/>
      <c r="CZ18" s="723" t="s">
        <v>130</v>
      </c>
      <c r="DA18" s="723"/>
      <c r="DB18" s="723"/>
      <c r="DC18" s="723"/>
      <c r="DD18" s="669" t="s">
        <v>130</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2531599</v>
      </c>
      <c r="S19" s="664"/>
      <c r="T19" s="664"/>
      <c r="U19" s="664"/>
      <c r="V19" s="664"/>
      <c r="W19" s="664"/>
      <c r="X19" s="664"/>
      <c r="Y19" s="665"/>
      <c r="Z19" s="723">
        <v>34.299999999999997</v>
      </c>
      <c r="AA19" s="723"/>
      <c r="AB19" s="723"/>
      <c r="AC19" s="723"/>
      <c r="AD19" s="724">
        <v>2531599</v>
      </c>
      <c r="AE19" s="724"/>
      <c r="AF19" s="724"/>
      <c r="AG19" s="724"/>
      <c r="AH19" s="724"/>
      <c r="AI19" s="724"/>
      <c r="AJ19" s="724"/>
      <c r="AK19" s="724"/>
      <c r="AL19" s="666">
        <v>64.599999999999994</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t="s">
        <v>130</v>
      </c>
      <c r="BH19" s="664"/>
      <c r="BI19" s="664"/>
      <c r="BJ19" s="664"/>
      <c r="BK19" s="664"/>
      <c r="BL19" s="664"/>
      <c r="BM19" s="664"/>
      <c r="BN19" s="665"/>
      <c r="BO19" s="723" t="s">
        <v>130</v>
      </c>
      <c r="BP19" s="723"/>
      <c r="BQ19" s="723"/>
      <c r="BR19" s="723"/>
      <c r="BS19" s="669" t="s">
        <v>130</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237</v>
      </c>
      <c r="CS19" s="664"/>
      <c r="CT19" s="664"/>
      <c r="CU19" s="664"/>
      <c r="CV19" s="664"/>
      <c r="CW19" s="664"/>
      <c r="CX19" s="664"/>
      <c r="CY19" s="665"/>
      <c r="CZ19" s="723" t="s">
        <v>130</v>
      </c>
      <c r="DA19" s="723"/>
      <c r="DB19" s="723"/>
      <c r="DC19" s="723"/>
      <c r="DD19" s="669" t="s">
        <v>130</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231539</v>
      </c>
      <c r="S20" s="664"/>
      <c r="T20" s="664"/>
      <c r="U20" s="664"/>
      <c r="V20" s="664"/>
      <c r="W20" s="664"/>
      <c r="X20" s="664"/>
      <c r="Y20" s="665"/>
      <c r="Z20" s="723">
        <v>3.1</v>
      </c>
      <c r="AA20" s="723"/>
      <c r="AB20" s="723"/>
      <c r="AC20" s="723"/>
      <c r="AD20" s="724" t="s">
        <v>237</v>
      </c>
      <c r="AE20" s="724"/>
      <c r="AF20" s="724"/>
      <c r="AG20" s="724"/>
      <c r="AH20" s="724"/>
      <c r="AI20" s="724"/>
      <c r="AJ20" s="724"/>
      <c r="AK20" s="724"/>
      <c r="AL20" s="666" t="s">
        <v>237</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t="s">
        <v>237</v>
      </c>
      <c r="BH20" s="664"/>
      <c r="BI20" s="664"/>
      <c r="BJ20" s="664"/>
      <c r="BK20" s="664"/>
      <c r="BL20" s="664"/>
      <c r="BM20" s="664"/>
      <c r="BN20" s="665"/>
      <c r="BO20" s="723" t="s">
        <v>130</v>
      </c>
      <c r="BP20" s="723"/>
      <c r="BQ20" s="723"/>
      <c r="BR20" s="723"/>
      <c r="BS20" s="669" t="s">
        <v>130</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6979065</v>
      </c>
      <c r="CS20" s="664"/>
      <c r="CT20" s="664"/>
      <c r="CU20" s="664"/>
      <c r="CV20" s="664"/>
      <c r="CW20" s="664"/>
      <c r="CX20" s="664"/>
      <c r="CY20" s="665"/>
      <c r="CZ20" s="723">
        <v>100</v>
      </c>
      <c r="DA20" s="723"/>
      <c r="DB20" s="723"/>
      <c r="DC20" s="723"/>
      <c r="DD20" s="669">
        <v>1552685</v>
      </c>
      <c r="DE20" s="664"/>
      <c r="DF20" s="664"/>
      <c r="DG20" s="664"/>
      <c r="DH20" s="664"/>
      <c r="DI20" s="664"/>
      <c r="DJ20" s="664"/>
      <c r="DK20" s="664"/>
      <c r="DL20" s="664"/>
      <c r="DM20" s="664"/>
      <c r="DN20" s="664"/>
      <c r="DO20" s="664"/>
      <c r="DP20" s="665"/>
      <c r="DQ20" s="669">
        <v>4510760</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237</v>
      </c>
      <c r="S21" s="664"/>
      <c r="T21" s="664"/>
      <c r="U21" s="664"/>
      <c r="V21" s="664"/>
      <c r="W21" s="664"/>
      <c r="X21" s="664"/>
      <c r="Y21" s="665"/>
      <c r="Z21" s="723" t="s">
        <v>130</v>
      </c>
      <c r="AA21" s="723"/>
      <c r="AB21" s="723"/>
      <c r="AC21" s="723"/>
      <c r="AD21" s="724" t="s">
        <v>130</v>
      </c>
      <c r="AE21" s="724"/>
      <c r="AF21" s="724"/>
      <c r="AG21" s="724"/>
      <c r="AH21" s="724"/>
      <c r="AI21" s="724"/>
      <c r="AJ21" s="724"/>
      <c r="AK21" s="724"/>
      <c r="AL21" s="666" t="s">
        <v>237</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130</v>
      </c>
      <c r="BH21" s="664"/>
      <c r="BI21" s="664"/>
      <c r="BJ21" s="664"/>
      <c r="BK21" s="664"/>
      <c r="BL21" s="664"/>
      <c r="BM21" s="664"/>
      <c r="BN21" s="665"/>
      <c r="BO21" s="723" t="s">
        <v>237</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4054475</v>
      </c>
      <c r="S22" s="664"/>
      <c r="T22" s="664"/>
      <c r="U22" s="664"/>
      <c r="V22" s="664"/>
      <c r="W22" s="664"/>
      <c r="X22" s="664"/>
      <c r="Y22" s="665"/>
      <c r="Z22" s="723">
        <v>54.9</v>
      </c>
      <c r="AA22" s="723"/>
      <c r="AB22" s="723"/>
      <c r="AC22" s="723"/>
      <c r="AD22" s="724">
        <v>3822936</v>
      </c>
      <c r="AE22" s="724"/>
      <c r="AF22" s="724"/>
      <c r="AG22" s="724"/>
      <c r="AH22" s="724"/>
      <c r="AI22" s="724"/>
      <c r="AJ22" s="724"/>
      <c r="AK22" s="724"/>
      <c r="AL22" s="666">
        <v>97.5</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237</v>
      </c>
      <c r="BH22" s="664"/>
      <c r="BI22" s="664"/>
      <c r="BJ22" s="664"/>
      <c r="BK22" s="664"/>
      <c r="BL22" s="664"/>
      <c r="BM22" s="664"/>
      <c r="BN22" s="665"/>
      <c r="BO22" s="723" t="s">
        <v>237</v>
      </c>
      <c r="BP22" s="723"/>
      <c r="BQ22" s="723"/>
      <c r="BR22" s="723"/>
      <c r="BS22" s="669" t="s">
        <v>130</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894</v>
      </c>
      <c r="S23" s="664"/>
      <c r="T23" s="664"/>
      <c r="U23" s="664"/>
      <c r="V23" s="664"/>
      <c r="W23" s="664"/>
      <c r="X23" s="664"/>
      <c r="Y23" s="665"/>
      <c r="Z23" s="723">
        <v>0</v>
      </c>
      <c r="AA23" s="723"/>
      <c r="AB23" s="723"/>
      <c r="AC23" s="723"/>
      <c r="AD23" s="724">
        <v>894</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130</v>
      </c>
      <c r="BH23" s="664"/>
      <c r="BI23" s="664"/>
      <c r="BJ23" s="664"/>
      <c r="BK23" s="664"/>
      <c r="BL23" s="664"/>
      <c r="BM23" s="664"/>
      <c r="BN23" s="665"/>
      <c r="BO23" s="723" t="s">
        <v>237</v>
      </c>
      <c r="BP23" s="723"/>
      <c r="BQ23" s="723"/>
      <c r="BR23" s="723"/>
      <c r="BS23" s="669" t="s">
        <v>130</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15632</v>
      </c>
      <c r="S24" s="664"/>
      <c r="T24" s="664"/>
      <c r="U24" s="664"/>
      <c r="V24" s="664"/>
      <c r="W24" s="664"/>
      <c r="X24" s="664"/>
      <c r="Y24" s="665"/>
      <c r="Z24" s="723">
        <v>0.2</v>
      </c>
      <c r="AA24" s="723"/>
      <c r="AB24" s="723"/>
      <c r="AC24" s="723"/>
      <c r="AD24" s="724" t="s">
        <v>130</v>
      </c>
      <c r="AE24" s="724"/>
      <c r="AF24" s="724"/>
      <c r="AG24" s="724"/>
      <c r="AH24" s="724"/>
      <c r="AI24" s="724"/>
      <c r="AJ24" s="724"/>
      <c r="AK24" s="724"/>
      <c r="AL24" s="666" t="s">
        <v>237</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237</v>
      </c>
      <c r="BH24" s="664"/>
      <c r="BI24" s="664"/>
      <c r="BJ24" s="664"/>
      <c r="BK24" s="664"/>
      <c r="BL24" s="664"/>
      <c r="BM24" s="664"/>
      <c r="BN24" s="665"/>
      <c r="BO24" s="723" t="s">
        <v>130</v>
      </c>
      <c r="BP24" s="723"/>
      <c r="BQ24" s="723"/>
      <c r="BR24" s="723"/>
      <c r="BS24" s="669" t="s">
        <v>130</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2597995</v>
      </c>
      <c r="CS24" s="727"/>
      <c r="CT24" s="727"/>
      <c r="CU24" s="727"/>
      <c r="CV24" s="727"/>
      <c r="CW24" s="727"/>
      <c r="CX24" s="727"/>
      <c r="CY24" s="773"/>
      <c r="CZ24" s="774">
        <v>37.200000000000003</v>
      </c>
      <c r="DA24" s="743"/>
      <c r="DB24" s="743"/>
      <c r="DC24" s="777"/>
      <c r="DD24" s="772">
        <v>2094879</v>
      </c>
      <c r="DE24" s="727"/>
      <c r="DF24" s="727"/>
      <c r="DG24" s="727"/>
      <c r="DH24" s="727"/>
      <c r="DI24" s="727"/>
      <c r="DJ24" s="727"/>
      <c r="DK24" s="773"/>
      <c r="DL24" s="772">
        <v>2054661</v>
      </c>
      <c r="DM24" s="727"/>
      <c r="DN24" s="727"/>
      <c r="DO24" s="727"/>
      <c r="DP24" s="727"/>
      <c r="DQ24" s="727"/>
      <c r="DR24" s="727"/>
      <c r="DS24" s="727"/>
      <c r="DT24" s="727"/>
      <c r="DU24" s="727"/>
      <c r="DV24" s="773"/>
      <c r="DW24" s="774">
        <v>50.1</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160853</v>
      </c>
      <c r="S25" s="664"/>
      <c r="T25" s="664"/>
      <c r="U25" s="664"/>
      <c r="V25" s="664"/>
      <c r="W25" s="664"/>
      <c r="X25" s="664"/>
      <c r="Y25" s="665"/>
      <c r="Z25" s="723">
        <v>2.2000000000000002</v>
      </c>
      <c r="AA25" s="723"/>
      <c r="AB25" s="723"/>
      <c r="AC25" s="723"/>
      <c r="AD25" s="724">
        <v>84527</v>
      </c>
      <c r="AE25" s="724"/>
      <c r="AF25" s="724"/>
      <c r="AG25" s="724"/>
      <c r="AH25" s="724"/>
      <c r="AI25" s="724"/>
      <c r="AJ25" s="724"/>
      <c r="AK25" s="724"/>
      <c r="AL25" s="666">
        <v>2.2000000000000002</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130</v>
      </c>
      <c r="BH25" s="664"/>
      <c r="BI25" s="664"/>
      <c r="BJ25" s="664"/>
      <c r="BK25" s="664"/>
      <c r="BL25" s="664"/>
      <c r="BM25" s="664"/>
      <c r="BN25" s="665"/>
      <c r="BO25" s="723" t="s">
        <v>130</v>
      </c>
      <c r="BP25" s="723"/>
      <c r="BQ25" s="723"/>
      <c r="BR25" s="723"/>
      <c r="BS25" s="669" t="s">
        <v>237</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1044812</v>
      </c>
      <c r="CS25" s="662"/>
      <c r="CT25" s="662"/>
      <c r="CU25" s="662"/>
      <c r="CV25" s="662"/>
      <c r="CW25" s="662"/>
      <c r="CX25" s="662"/>
      <c r="CY25" s="663"/>
      <c r="CZ25" s="666">
        <v>15</v>
      </c>
      <c r="DA25" s="695"/>
      <c r="DB25" s="695"/>
      <c r="DC25" s="696"/>
      <c r="DD25" s="669">
        <v>952105</v>
      </c>
      <c r="DE25" s="662"/>
      <c r="DF25" s="662"/>
      <c r="DG25" s="662"/>
      <c r="DH25" s="662"/>
      <c r="DI25" s="662"/>
      <c r="DJ25" s="662"/>
      <c r="DK25" s="663"/>
      <c r="DL25" s="669">
        <v>918241</v>
      </c>
      <c r="DM25" s="662"/>
      <c r="DN25" s="662"/>
      <c r="DO25" s="662"/>
      <c r="DP25" s="662"/>
      <c r="DQ25" s="662"/>
      <c r="DR25" s="662"/>
      <c r="DS25" s="662"/>
      <c r="DT25" s="662"/>
      <c r="DU25" s="662"/>
      <c r="DV25" s="663"/>
      <c r="DW25" s="666">
        <v>22.4</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5275</v>
      </c>
      <c r="S26" s="664"/>
      <c r="T26" s="664"/>
      <c r="U26" s="664"/>
      <c r="V26" s="664"/>
      <c r="W26" s="664"/>
      <c r="X26" s="664"/>
      <c r="Y26" s="665"/>
      <c r="Z26" s="723">
        <v>0.1</v>
      </c>
      <c r="AA26" s="723"/>
      <c r="AB26" s="723"/>
      <c r="AC26" s="723"/>
      <c r="AD26" s="724">
        <v>623</v>
      </c>
      <c r="AE26" s="724"/>
      <c r="AF26" s="724"/>
      <c r="AG26" s="724"/>
      <c r="AH26" s="724"/>
      <c r="AI26" s="724"/>
      <c r="AJ26" s="724"/>
      <c r="AK26" s="724"/>
      <c r="AL26" s="666">
        <v>0</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130</v>
      </c>
      <c r="BH26" s="664"/>
      <c r="BI26" s="664"/>
      <c r="BJ26" s="664"/>
      <c r="BK26" s="664"/>
      <c r="BL26" s="664"/>
      <c r="BM26" s="664"/>
      <c r="BN26" s="665"/>
      <c r="BO26" s="723" t="s">
        <v>130</v>
      </c>
      <c r="BP26" s="723"/>
      <c r="BQ26" s="723"/>
      <c r="BR26" s="723"/>
      <c r="BS26" s="669" t="s">
        <v>130</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658990</v>
      </c>
      <c r="CS26" s="664"/>
      <c r="CT26" s="664"/>
      <c r="CU26" s="664"/>
      <c r="CV26" s="664"/>
      <c r="CW26" s="664"/>
      <c r="CX26" s="664"/>
      <c r="CY26" s="665"/>
      <c r="CZ26" s="666">
        <v>9.4</v>
      </c>
      <c r="DA26" s="695"/>
      <c r="DB26" s="695"/>
      <c r="DC26" s="696"/>
      <c r="DD26" s="669">
        <v>569474</v>
      </c>
      <c r="DE26" s="664"/>
      <c r="DF26" s="664"/>
      <c r="DG26" s="664"/>
      <c r="DH26" s="664"/>
      <c r="DI26" s="664"/>
      <c r="DJ26" s="664"/>
      <c r="DK26" s="665"/>
      <c r="DL26" s="669" t="s">
        <v>130</v>
      </c>
      <c r="DM26" s="664"/>
      <c r="DN26" s="664"/>
      <c r="DO26" s="664"/>
      <c r="DP26" s="664"/>
      <c r="DQ26" s="664"/>
      <c r="DR26" s="664"/>
      <c r="DS26" s="664"/>
      <c r="DT26" s="664"/>
      <c r="DU26" s="664"/>
      <c r="DV26" s="665"/>
      <c r="DW26" s="666" t="s">
        <v>237</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408902</v>
      </c>
      <c r="S27" s="664"/>
      <c r="T27" s="664"/>
      <c r="U27" s="664"/>
      <c r="V27" s="664"/>
      <c r="W27" s="664"/>
      <c r="X27" s="664"/>
      <c r="Y27" s="665"/>
      <c r="Z27" s="723">
        <v>5.5</v>
      </c>
      <c r="AA27" s="723"/>
      <c r="AB27" s="723"/>
      <c r="AC27" s="723"/>
      <c r="AD27" s="724" t="s">
        <v>130</v>
      </c>
      <c r="AE27" s="724"/>
      <c r="AF27" s="724"/>
      <c r="AG27" s="724"/>
      <c r="AH27" s="724"/>
      <c r="AI27" s="724"/>
      <c r="AJ27" s="724"/>
      <c r="AK27" s="724"/>
      <c r="AL27" s="666" t="s">
        <v>130</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1012677</v>
      </c>
      <c r="BH27" s="664"/>
      <c r="BI27" s="664"/>
      <c r="BJ27" s="664"/>
      <c r="BK27" s="664"/>
      <c r="BL27" s="664"/>
      <c r="BM27" s="664"/>
      <c r="BN27" s="665"/>
      <c r="BO27" s="723">
        <v>100</v>
      </c>
      <c r="BP27" s="723"/>
      <c r="BQ27" s="723"/>
      <c r="BR27" s="723"/>
      <c r="BS27" s="669" t="s">
        <v>130</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710699</v>
      </c>
      <c r="CS27" s="662"/>
      <c r="CT27" s="662"/>
      <c r="CU27" s="662"/>
      <c r="CV27" s="662"/>
      <c r="CW27" s="662"/>
      <c r="CX27" s="662"/>
      <c r="CY27" s="663"/>
      <c r="CZ27" s="666">
        <v>10.199999999999999</v>
      </c>
      <c r="DA27" s="695"/>
      <c r="DB27" s="695"/>
      <c r="DC27" s="696"/>
      <c r="DD27" s="669">
        <v>301256</v>
      </c>
      <c r="DE27" s="662"/>
      <c r="DF27" s="662"/>
      <c r="DG27" s="662"/>
      <c r="DH27" s="662"/>
      <c r="DI27" s="662"/>
      <c r="DJ27" s="662"/>
      <c r="DK27" s="663"/>
      <c r="DL27" s="669">
        <v>294902</v>
      </c>
      <c r="DM27" s="662"/>
      <c r="DN27" s="662"/>
      <c r="DO27" s="662"/>
      <c r="DP27" s="662"/>
      <c r="DQ27" s="662"/>
      <c r="DR27" s="662"/>
      <c r="DS27" s="662"/>
      <c r="DT27" s="662"/>
      <c r="DU27" s="662"/>
      <c r="DV27" s="663"/>
      <c r="DW27" s="666">
        <v>7.2</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130</v>
      </c>
      <c r="S28" s="664"/>
      <c r="T28" s="664"/>
      <c r="U28" s="664"/>
      <c r="V28" s="664"/>
      <c r="W28" s="664"/>
      <c r="X28" s="664"/>
      <c r="Y28" s="665"/>
      <c r="Z28" s="723" t="s">
        <v>130</v>
      </c>
      <c r="AA28" s="723"/>
      <c r="AB28" s="723"/>
      <c r="AC28" s="723"/>
      <c r="AD28" s="724" t="s">
        <v>237</v>
      </c>
      <c r="AE28" s="724"/>
      <c r="AF28" s="724"/>
      <c r="AG28" s="724"/>
      <c r="AH28" s="724"/>
      <c r="AI28" s="724"/>
      <c r="AJ28" s="724"/>
      <c r="AK28" s="724"/>
      <c r="AL28" s="666" t="s">
        <v>237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842484</v>
      </c>
      <c r="CS28" s="664"/>
      <c r="CT28" s="664"/>
      <c r="CU28" s="664"/>
      <c r="CV28" s="664"/>
      <c r="CW28" s="664"/>
      <c r="CX28" s="664"/>
      <c r="CY28" s="665"/>
      <c r="CZ28" s="666">
        <v>12.1</v>
      </c>
      <c r="DA28" s="695"/>
      <c r="DB28" s="695"/>
      <c r="DC28" s="696"/>
      <c r="DD28" s="669">
        <v>841518</v>
      </c>
      <c r="DE28" s="664"/>
      <c r="DF28" s="664"/>
      <c r="DG28" s="664"/>
      <c r="DH28" s="664"/>
      <c r="DI28" s="664"/>
      <c r="DJ28" s="664"/>
      <c r="DK28" s="665"/>
      <c r="DL28" s="669">
        <v>841518</v>
      </c>
      <c r="DM28" s="664"/>
      <c r="DN28" s="664"/>
      <c r="DO28" s="664"/>
      <c r="DP28" s="664"/>
      <c r="DQ28" s="664"/>
      <c r="DR28" s="664"/>
      <c r="DS28" s="664"/>
      <c r="DT28" s="664"/>
      <c r="DU28" s="664"/>
      <c r="DV28" s="665"/>
      <c r="DW28" s="666">
        <v>20.5</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494905</v>
      </c>
      <c r="S29" s="664"/>
      <c r="T29" s="664"/>
      <c r="U29" s="664"/>
      <c r="V29" s="664"/>
      <c r="W29" s="664"/>
      <c r="X29" s="664"/>
      <c r="Y29" s="665"/>
      <c r="Z29" s="723">
        <v>6.7</v>
      </c>
      <c r="AA29" s="723"/>
      <c r="AB29" s="723"/>
      <c r="AC29" s="723"/>
      <c r="AD29" s="724" t="s">
        <v>130</v>
      </c>
      <c r="AE29" s="724"/>
      <c r="AF29" s="724"/>
      <c r="AG29" s="724"/>
      <c r="AH29" s="724"/>
      <c r="AI29" s="724"/>
      <c r="AJ29" s="724"/>
      <c r="AK29" s="724"/>
      <c r="AL29" s="666" t="s">
        <v>130</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70</v>
      </c>
      <c r="CG29" s="702"/>
      <c r="CH29" s="702"/>
      <c r="CI29" s="702"/>
      <c r="CJ29" s="702"/>
      <c r="CK29" s="702"/>
      <c r="CL29" s="702"/>
      <c r="CM29" s="702"/>
      <c r="CN29" s="702"/>
      <c r="CO29" s="702"/>
      <c r="CP29" s="702"/>
      <c r="CQ29" s="703"/>
      <c r="CR29" s="661">
        <v>842484</v>
      </c>
      <c r="CS29" s="662"/>
      <c r="CT29" s="662"/>
      <c r="CU29" s="662"/>
      <c r="CV29" s="662"/>
      <c r="CW29" s="662"/>
      <c r="CX29" s="662"/>
      <c r="CY29" s="663"/>
      <c r="CZ29" s="666">
        <v>12.1</v>
      </c>
      <c r="DA29" s="695"/>
      <c r="DB29" s="695"/>
      <c r="DC29" s="696"/>
      <c r="DD29" s="669">
        <v>841518</v>
      </c>
      <c r="DE29" s="662"/>
      <c r="DF29" s="662"/>
      <c r="DG29" s="662"/>
      <c r="DH29" s="662"/>
      <c r="DI29" s="662"/>
      <c r="DJ29" s="662"/>
      <c r="DK29" s="663"/>
      <c r="DL29" s="669">
        <v>841518</v>
      </c>
      <c r="DM29" s="662"/>
      <c r="DN29" s="662"/>
      <c r="DO29" s="662"/>
      <c r="DP29" s="662"/>
      <c r="DQ29" s="662"/>
      <c r="DR29" s="662"/>
      <c r="DS29" s="662"/>
      <c r="DT29" s="662"/>
      <c r="DU29" s="662"/>
      <c r="DV29" s="663"/>
      <c r="DW29" s="666">
        <v>20.5</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122851</v>
      </c>
      <c r="S30" s="664"/>
      <c r="T30" s="664"/>
      <c r="U30" s="664"/>
      <c r="V30" s="664"/>
      <c r="W30" s="664"/>
      <c r="X30" s="664"/>
      <c r="Y30" s="665"/>
      <c r="Z30" s="723">
        <v>1.7</v>
      </c>
      <c r="AA30" s="723"/>
      <c r="AB30" s="723"/>
      <c r="AC30" s="723"/>
      <c r="AD30" s="724">
        <v>3056</v>
      </c>
      <c r="AE30" s="724"/>
      <c r="AF30" s="724"/>
      <c r="AG30" s="724"/>
      <c r="AH30" s="724"/>
      <c r="AI30" s="724"/>
      <c r="AJ30" s="724"/>
      <c r="AK30" s="724"/>
      <c r="AL30" s="666">
        <v>0.1</v>
      </c>
      <c r="AM30" s="667"/>
      <c r="AN30" s="667"/>
      <c r="AO30" s="725"/>
      <c r="AP30" s="751" t="s">
        <v>309</v>
      </c>
      <c r="AQ30" s="752"/>
      <c r="AR30" s="752"/>
      <c r="AS30" s="752"/>
      <c r="AT30" s="757" t="s">
        <v>310</v>
      </c>
      <c r="AU30" s="230"/>
      <c r="AV30" s="230"/>
      <c r="AW30" s="230"/>
      <c r="AX30" s="760" t="s">
        <v>189</v>
      </c>
      <c r="AY30" s="761"/>
      <c r="AZ30" s="761"/>
      <c r="BA30" s="761"/>
      <c r="BB30" s="761"/>
      <c r="BC30" s="761"/>
      <c r="BD30" s="761"/>
      <c r="BE30" s="761"/>
      <c r="BF30" s="762"/>
      <c r="BG30" s="741">
        <v>98.4</v>
      </c>
      <c r="BH30" s="742"/>
      <c r="BI30" s="742"/>
      <c r="BJ30" s="742"/>
      <c r="BK30" s="742"/>
      <c r="BL30" s="742"/>
      <c r="BM30" s="743">
        <v>92.9</v>
      </c>
      <c r="BN30" s="742"/>
      <c r="BO30" s="742"/>
      <c r="BP30" s="742"/>
      <c r="BQ30" s="744"/>
      <c r="BR30" s="741">
        <v>98.2</v>
      </c>
      <c r="BS30" s="742"/>
      <c r="BT30" s="742"/>
      <c r="BU30" s="742"/>
      <c r="BV30" s="742"/>
      <c r="BW30" s="742"/>
      <c r="BX30" s="743">
        <v>93.2</v>
      </c>
      <c r="BY30" s="742"/>
      <c r="BZ30" s="742"/>
      <c r="CA30" s="742"/>
      <c r="CB30" s="744"/>
      <c r="CD30" s="747"/>
      <c r="CE30" s="748"/>
      <c r="CF30" s="705" t="s">
        <v>311</v>
      </c>
      <c r="CG30" s="702"/>
      <c r="CH30" s="702"/>
      <c r="CI30" s="702"/>
      <c r="CJ30" s="702"/>
      <c r="CK30" s="702"/>
      <c r="CL30" s="702"/>
      <c r="CM30" s="702"/>
      <c r="CN30" s="702"/>
      <c r="CO30" s="702"/>
      <c r="CP30" s="702"/>
      <c r="CQ30" s="703"/>
      <c r="CR30" s="661">
        <v>782887</v>
      </c>
      <c r="CS30" s="664"/>
      <c r="CT30" s="664"/>
      <c r="CU30" s="664"/>
      <c r="CV30" s="664"/>
      <c r="CW30" s="664"/>
      <c r="CX30" s="664"/>
      <c r="CY30" s="665"/>
      <c r="CZ30" s="666">
        <v>11.2</v>
      </c>
      <c r="DA30" s="695"/>
      <c r="DB30" s="695"/>
      <c r="DC30" s="696"/>
      <c r="DD30" s="669">
        <v>781921</v>
      </c>
      <c r="DE30" s="664"/>
      <c r="DF30" s="664"/>
      <c r="DG30" s="664"/>
      <c r="DH30" s="664"/>
      <c r="DI30" s="664"/>
      <c r="DJ30" s="664"/>
      <c r="DK30" s="665"/>
      <c r="DL30" s="669">
        <v>781921</v>
      </c>
      <c r="DM30" s="664"/>
      <c r="DN30" s="664"/>
      <c r="DO30" s="664"/>
      <c r="DP30" s="664"/>
      <c r="DQ30" s="664"/>
      <c r="DR30" s="664"/>
      <c r="DS30" s="664"/>
      <c r="DT30" s="664"/>
      <c r="DU30" s="664"/>
      <c r="DV30" s="665"/>
      <c r="DW30" s="666">
        <v>19.100000000000001</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30044</v>
      </c>
      <c r="S31" s="664"/>
      <c r="T31" s="664"/>
      <c r="U31" s="664"/>
      <c r="V31" s="664"/>
      <c r="W31" s="664"/>
      <c r="X31" s="664"/>
      <c r="Y31" s="665"/>
      <c r="Z31" s="723">
        <v>0.4</v>
      </c>
      <c r="AA31" s="723"/>
      <c r="AB31" s="723"/>
      <c r="AC31" s="723"/>
      <c r="AD31" s="724" t="s">
        <v>130</v>
      </c>
      <c r="AE31" s="724"/>
      <c r="AF31" s="724"/>
      <c r="AG31" s="724"/>
      <c r="AH31" s="724"/>
      <c r="AI31" s="724"/>
      <c r="AJ31" s="724"/>
      <c r="AK31" s="724"/>
      <c r="AL31" s="666" t="s">
        <v>237</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97.8</v>
      </c>
      <c r="BH31" s="662"/>
      <c r="BI31" s="662"/>
      <c r="BJ31" s="662"/>
      <c r="BK31" s="662"/>
      <c r="BL31" s="662"/>
      <c r="BM31" s="667">
        <v>90.3</v>
      </c>
      <c r="BN31" s="740"/>
      <c r="BO31" s="740"/>
      <c r="BP31" s="740"/>
      <c r="BQ31" s="701"/>
      <c r="BR31" s="739">
        <v>97.7</v>
      </c>
      <c r="BS31" s="662"/>
      <c r="BT31" s="662"/>
      <c r="BU31" s="662"/>
      <c r="BV31" s="662"/>
      <c r="BW31" s="662"/>
      <c r="BX31" s="667">
        <v>90.8</v>
      </c>
      <c r="BY31" s="740"/>
      <c r="BZ31" s="740"/>
      <c r="CA31" s="740"/>
      <c r="CB31" s="701"/>
      <c r="CD31" s="747"/>
      <c r="CE31" s="748"/>
      <c r="CF31" s="705" t="s">
        <v>315</v>
      </c>
      <c r="CG31" s="702"/>
      <c r="CH31" s="702"/>
      <c r="CI31" s="702"/>
      <c r="CJ31" s="702"/>
      <c r="CK31" s="702"/>
      <c r="CL31" s="702"/>
      <c r="CM31" s="702"/>
      <c r="CN31" s="702"/>
      <c r="CO31" s="702"/>
      <c r="CP31" s="702"/>
      <c r="CQ31" s="703"/>
      <c r="CR31" s="661">
        <v>59597</v>
      </c>
      <c r="CS31" s="662"/>
      <c r="CT31" s="662"/>
      <c r="CU31" s="662"/>
      <c r="CV31" s="662"/>
      <c r="CW31" s="662"/>
      <c r="CX31" s="662"/>
      <c r="CY31" s="663"/>
      <c r="CZ31" s="666">
        <v>0.9</v>
      </c>
      <c r="DA31" s="695"/>
      <c r="DB31" s="695"/>
      <c r="DC31" s="696"/>
      <c r="DD31" s="669">
        <v>59597</v>
      </c>
      <c r="DE31" s="662"/>
      <c r="DF31" s="662"/>
      <c r="DG31" s="662"/>
      <c r="DH31" s="662"/>
      <c r="DI31" s="662"/>
      <c r="DJ31" s="662"/>
      <c r="DK31" s="663"/>
      <c r="DL31" s="669">
        <v>59597</v>
      </c>
      <c r="DM31" s="662"/>
      <c r="DN31" s="662"/>
      <c r="DO31" s="662"/>
      <c r="DP31" s="662"/>
      <c r="DQ31" s="662"/>
      <c r="DR31" s="662"/>
      <c r="DS31" s="662"/>
      <c r="DT31" s="662"/>
      <c r="DU31" s="662"/>
      <c r="DV31" s="663"/>
      <c r="DW31" s="666">
        <v>1.5</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313042</v>
      </c>
      <c r="S32" s="664"/>
      <c r="T32" s="664"/>
      <c r="U32" s="664"/>
      <c r="V32" s="664"/>
      <c r="W32" s="664"/>
      <c r="X32" s="664"/>
      <c r="Y32" s="665"/>
      <c r="Z32" s="723">
        <v>4.2</v>
      </c>
      <c r="AA32" s="723"/>
      <c r="AB32" s="723"/>
      <c r="AC32" s="723"/>
      <c r="AD32" s="724" t="s">
        <v>237</v>
      </c>
      <c r="AE32" s="724"/>
      <c r="AF32" s="724"/>
      <c r="AG32" s="724"/>
      <c r="AH32" s="724"/>
      <c r="AI32" s="724"/>
      <c r="AJ32" s="724"/>
      <c r="AK32" s="724"/>
      <c r="AL32" s="666" t="s">
        <v>237</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98.8</v>
      </c>
      <c r="BH32" s="677"/>
      <c r="BI32" s="677"/>
      <c r="BJ32" s="677"/>
      <c r="BK32" s="677"/>
      <c r="BL32" s="677"/>
      <c r="BM32" s="721">
        <v>94.9</v>
      </c>
      <c r="BN32" s="677"/>
      <c r="BO32" s="677"/>
      <c r="BP32" s="677"/>
      <c r="BQ32" s="714"/>
      <c r="BR32" s="738">
        <v>98.5</v>
      </c>
      <c r="BS32" s="677"/>
      <c r="BT32" s="677"/>
      <c r="BU32" s="677"/>
      <c r="BV32" s="677"/>
      <c r="BW32" s="677"/>
      <c r="BX32" s="721">
        <v>94.9</v>
      </c>
      <c r="BY32" s="677"/>
      <c r="BZ32" s="677"/>
      <c r="CA32" s="677"/>
      <c r="CB32" s="714"/>
      <c r="CD32" s="749"/>
      <c r="CE32" s="750"/>
      <c r="CF32" s="705" t="s">
        <v>318</v>
      </c>
      <c r="CG32" s="702"/>
      <c r="CH32" s="702"/>
      <c r="CI32" s="702"/>
      <c r="CJ32" s="702"/>
      <c r="CK32" s="702"/>
      <c r="CL32" s="702"/>
      <c r="CM32" s="702"/>
      <c r="CN32" s="702"/>
      <c r="CO32" s="702"/>
      <c r="CP32" s="702"/>
      <c r="CQ32" s="703"/>
      <c r="CR32" s="661" t="s">
        <v>130</v>
      </c>
      <c r="CS32" s="664"/>
      <c r="CT32" s="664"/>
      <c r="CU32" s="664"/>
      <c r="CV32" s="664"/>
      <c r="CW32" s="664"/>
      <c r="CX32" s="664"/>
      <c r="CY32" s="665"/>
      <c r="CZ32" s="666" t="s">
        <v>130</v>
      </c>
      <c r="DA32" s="695"/>
      <c r="DB32" s="695"/>
      <c r="DC32" s="696"/>
      <c r="DD32" s="669" t="s">
        <v>237</v>
      </c>
      <c r="DE32" s="664"/>
      <c r="DF32" s="664"/>
      <c r="DG32" s="664"/>
      <c r="DH32" s="664"/>
      <c r="DI32" s="664"/>
      <c r="DJ32" s="664"/>
      <c r="DK32" s="665"/>
      <c r="DL32" s="669" t="s">
        <v>130</v>
      </c>
      <c r="DM32" s="664"/>
      <c r="DN32" s="664"/>
      <c r="DO32" s="664"/>
      <c r="DP32" s="664"/>
      <c r="DQ32" s="664"/>
      <c r="DR32" s="664"/>
      <c r="DS32" s="664"/>
      <c r="DT32" s="664"/>
      <c r="DU32" s="664"/>
      <c r="DV32" s="665"/>
      <c r="DW32" s="666" t="s">
        <v>130</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212852</v>
      </c>
      <c r="S33" s="664"/>
      <c r="T33" s="664"/>
      <c r="U33" s="664"/>
      <c r="V33" s="664"/>
      <c r="W33" s="664"/>
      <c r="X33" s="664"/>
      <c r="Y33" s="665"/>
      <c r="Z33" s="723">
        <v>2.9</v>
      </c>
      <c r="AA33" s="723"/>
      <c r="AB33" s="723"/>
      <c r="AC33" s="723"/>
      <c r="AD33" s="724" t="s">
        <v>130</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2558614</v>
      </c>
      <c r="CS33" s="662"/>
      <c r="CT33" s="662"/>
      <c r="CU33" s="662"/>
      <c r="CV33" s="662"/>
      <c r="CW33" s="662"/>
      <c r="CX33" s="662"/>
      <c r="CY33" s="663"/>
      <c r="CZ33" s="666">
        <v>36.700000000000003</v>
      </c>
      <c r="DA33" s="695"/>
      <c r="DB33" s="695"/>
      <c r="DC33" s="696"/>
      <c r="DD33" s="669">
        <v>2152787</v>
      </c>
      <c r="DE33" s="662"/>
      <c r="DF33" s="662"/>
      <c r="DG33" s="662"/>
      <c r="DH33" s="662"/>
      <c r="DI33" s="662"/>
      <c r="DJ33" s="662"/>
      <c r="DK33" s="663"/>
      <c r="DL33" s="669">
        <v>1824840</v>
      </c>
      <c r="DM33" s="662"/>
      <c r="DN33" s="662"/>
      <c r="DO33" s="662"/>
      <c r="DP33" s="662"/>
      <c r="DQ33" s="662"/>
      <c r="DR33" s="662"/>
      <c r="DS33" s="662"/>
      <c r="DT33" s="662"/>
      <c r="DU33" s="662"/>
      <c r="DV33" s="663"/>
      <c r="DW33" s="666">
        <v>44.5</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152099</v>
      </c>
      <c r="S34" s="664"/>
      <c r="T34" s="664"/>
      <c r="U34" s="664"/>
      <c r="V34" s="664"/>
      <c r="W34" s="664"/>
      <c r="X34" s="664"/>
      <c r="Y34" s="665"/>
      <c r="Z34" s="723">
        <v>2.1</v>
      </c>
      <c r="AA34" s="723"/>
      <c r="AB34" s="723"/>
      <c r="AC34" s="723"/>
      <c r="AD34" s="724">
        <v>7450</v>
      </c>
      <c r="AE34" s="724"/>
      <c r="AF34" s="724"/>
      <c r="AG34" s="724"/>
      <c r="AH34" s="724"/>
      <c r="AI34" s="724"/>
      <c r="AJ34" s="724"/>
      <c r="AK34" s="724"/>
      <c r="AL34" s="666">
        <v>0.2</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972007</v>
      </c>
      <c r="CS34" s="664"/>
      <c r="CT34" s="664"/>
      <c r="CU34" s="664"/>
      <c r="CV34" s="664"/>
      <c r="CW34" s="664"/>
      <c r="CX34" s="664"/>
      <c r="CY34" s="665"/>
      <c r="CZ34" s="666">
        <v>13.9</v>
      </c>
      <c r="DA34" s="695"/>
      <c r="DB34" s="695"/>
      <c r="DC34" s="696"/>
      <c r="DD34" s="669">
        <v>804299</v>
      </c>
      <c r="DE34" s="664"/>
      <c r="DF34" s="664"/>
      <c r="DG34" s="664"/>
      <c r="DH34" s="664"/>
      <c r="DI34" s="664"/>
      <c r="DJ34" s="664"/>
      <c r="DK34" s="665"/>
      <c r="DL34" s="669">
        <v>659752</v>
      </c>
      <c r="DM34" s="664"/>
      <c r="DN34" s="664"/>
      <c r="DO34" s="664"/>
      <c r="DP34" s="664"/>
      <c r="DQ34" s="664"/>
      <c r="DR34" s="664"/>
      <c r="DS34" s="664"/>
      <c r="DT34" s="664"/>
      <c r="DU34" s="664"/>
      <c r="DV34" s="665"/>
      <c r="DW34" s="666">
        <v>16.100000000000001</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1410918</v>
      </c>
      <c r="S35" s="664"/>
      <c r="T35" s="664"/>
      <c r="U35" s="664"/>
      <c r="V35" s="664"/>
      <c r="W35" s="664"/>
      <c r="X35" s="664"/>
      <c r="Y35" s="665"/>
      <c r="Z35" s="723">
        <v>19.100000000000001</v>
      </c>
      <c r="AA35" s="723"/>
      <c r="AB35" s="723"/>
      <c r="AC35" s="723"/>
      <c r="AD35" s="724" t="s">
        <v>130</v>
      </c>
      <c r="AE35" s="724"/>
      <c r="AF35" s="724"/>
      <c r="AG35" s="724"/>
      <c r="AH35" s="724"/>
      <c r="AI35" s="724"/>
      <c r="AJ35" s="724"/>
      <c r="AK35" s="724"/>
      <c r="AL35" s="666" t="s">
        <v>237</v>
      </c>
      <c r="AM35" s="667"/>
      <c r="AN35" s="667"/>
      <c r="AO35" s="725"/>
      <c r="AP35" s="234"/>
      <c r="AQ35" s="729" t="s">
        <v>326</v>
      </c>
      <c r="AR35" s="730"/>
      <c r="AS35" s="730"/>
      <c r="AT35" s="730"/>
      <c r="AU35" s="730"/>
      <c r="AV35" s="730"/>
      <c r="AW35" s="730"/>
      <c r="AX35" s="730"/>
      <c r="AY35" s="731"/>
      <c r="AZ35" s="726">
        <v>762060</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33205</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45106</v>
      </c>
      <c r="CS35" s="662"/>
      <c r="CT35" s="662"/>
      <c r="CU35" s="662"/>
      <c r="CV35" s="662"/>
      <c r="CW35" s="662"/>
      <c r="CX35" s="662"/>
      <c r="CY35" s="663"/>
      <c r="CZ35" s="666">
        <v>0.6</v>
      </c>
      <c r="DA35" s="695"/>
      <c r="DB35" s="695"/>
      <c r="DC35" s="696"/>
      <c r="DD35" s="669">
        <v>40323</v>
      </c>
      <c r="DE35" s="662"/>
      <c r="DF35" s="662"/>
      <c r="DG35" s="662"/>
      <c r="DH35" s="662"/>
      <c r="DI35" s="662"/>
      <c r="DJ35" s="662"/>
      <c r="DK35" s="663"/>
      <c r="DL35" s="669">
        <v>40323</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237</v>
      </c>
      <c r="AA36" s="723"/>
      <c r="AB36" s="723"/>
      <c r="AC36" s="723"/>
      <c r="AD36" s="724" t="s">
        <v>130</v>
      </c>
      <c r="AE36" s="724"/>
      <c r="AF36" s="724"/>
      <c r="AG36" s="724"/>
      <c r="AH36" s="724"/>
      <c r="AI36" s="724"/>
      <c r="AJ36" s="724"/>
      <c r="AK36" s="724"/>
      <c r="AL36" s="666" t="s">
        <v>237</v>
      </c>
      <c r="AM36" s="667"/>
      <c r="AN36" s="667"/>
      <c r="AO36" s="725"/>
      <c r="AQ36" s="698" t="s">
        <v>330</v>
      </c>
      <c r="AR36" s="699"/>
      <c r="AS36" s="699"/>
      <c r="AT36" s="699"/>
      <c r="AU36" s="699"/>
      <c r="AV36" s="699"/>
      <c r="AW36" s="699"/>
      <c r="AX36" s="699"/>
      <c r="AY36" s="700"/>
      <c r="AZ36" s="661">
        <v>90995</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7627</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829682</v>
      </c>
      <c r="CS36" s="664"/>
      <c r="CT36" s="664"/>
      <c r="CU36" s="664"/>
      <c r="CV36" s="664"/>
      <c r="CW36" s="664"/>
      <c r="CX36" s="664"/>
      <c r="CY36" s="665"/>
      <c r="CZ36" s="666">
        <v>11.9</v>
      </c>
      <c r="DA36" s="695"/>
      <c r="DB36" s="695"/>
      <c r="DC36" s="696"/>
      <c r="DD36" s="669">
        <v>763906</v>
      </c>
      <c r="DE36" s="664"/>
      <c r="DF36" s="664"/>
      <c r="DG36" s="664"/>
      <c r="DH36" s="664"/>
      <c r="DI36" s="664"/>
      <c r="DJ36" s="664"/>
      <c r="DK36" s="665"/>
      <c r="DL36" s="669">
        <v>685544</v>
      </c>
      <c r="DM36" s="664"/>
      <c r="DN36" s="664"/>
      <c r="DO36" s="664"/>
      <c r="DP36" s="664"/>
      <c r="DQ36" s="664"/>
      <c r="DR36" s="664"/>
      <c r="DS36" s="664"/>
      <c r="DT36" s="664"/>
      <c r="DU36" s="664"/>
      <c r="DV36" s="665"/>
      <c r="DW36" s="666">
        <v>16.7</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180518</v>
      </c>
      <c r="S37" s="664"/>
      <c r="T37" s="664"/>
      <c r="U37" s="664"/>
      <c r="V37" s="664"/>
      <c r="W37" s="664"/>
      <c r="X37" s="664"/>
      <c r="Y37" s="665"/>
      <c r="Z37" s="723">
        <v>2.4</v>
      </c>
      <c r="AA37" s="723"/>
      <c r="AB37" s="723"/>
      <c r="AC37" s="723"/>
      <c r="AD37" s="724" t="s">
        <v>130</v>
      </c>
      <c r="AE37" s="724"/>
      <c r="AF37" s="724"/>
      <c r="AG37" s="724"/>
      <c r="AH37" s="724"/>
      <c r="AI37" s="724"/>
      <c r="AJ37" s="724"/>
      <c r="AK37" s="724"/>
      <c r="AL37" s="666" t="s">
        <v>130</v>
      </c>
      <c r="AM37" s="667"/>
      <c r="AN37" s="667"/>
      <c r="AO37" s="725"/>
      <c r="AQ37" s="698" t="s">
        <v>334</v>
      </c>
      <c r="AR37" s="699"/>
      <c r="AS37" s="699"/>
      <c r="AT37" s="699"/>
      <c r="AU37" s="699"/>
      <c r="AV37" s="699"/>
      <c r="AW37" s="699"/>
      <c r="AX37" s="699"/>
      <c r="AY37" s="700"/>
      <c r="AZ37" s="661">
        <v>51298</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1950</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179070</v>
      </c>
      <c r="CS37" s="662"/>
      <c r="CT37" s="662"/>
      <c r="CU37" s="662"/>
      <c r="CV37" s="662"/>
      <c r="CW37" s="662"/>
      <c r="CX37" s="662"/>
      <c r="CY37" s="663"/>
      <c r="CZ37" s="666">
        <v>2.6</v>
      </c>
      <c r="DA37" s="695"/>
      <c r="DB37" s="695"/>
      <c r="DC37" s="696"/>
      <c r="DD37" s="669">
        <v>179070</v>
      </c>
      <c r="DE37" s="662"/>
      <c r="DF37" s="662"/>
      <c r="DG37" s="662"/>
      <c r="DH37" s="662"/>
      <c r="DI37" s="662"/>
      <c r="DJ37" s="662"/>
      <c r="DK37" s="663"/>
      <c r="DL37" s="669">
        <v>174605</v>
      </c>
      <c r="DM37" s="662"/>
      <c r="DN37" s="662"/>
      <c r="DO37" s="662"/>
      <c r="DP37" s="662"/>
      <c r="DQ37" s="662"/>
      <c r="DR37" s="662"/>
      <c r="DS37" s="662"/>
      <c r="DT37" s="662"/>
      <c r="DU37" s="662"/>
      <c r="DV37" s="663"/>
      <c r="DW37" s="666">
        <v>4.3</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7382742</v>
      </c>
      <c r="S38" s="713"/>
      <c r="T38" s="713"/>
      <c r="U38" s="713"/>
      <c r="V38" s="713"/>
      <c r="W38" s="713"/>
      <c r="X38" s="713"/>
      <c r="Y38" s="718"/>
      <c r="Z38" s="719">
        <v>100</v>
      </c>
      <c r="AA38" s="719"/>
      <c r="AB38" s="719"/>
      <c r="AC38" s="719"/>
      <c r="AD38" s="720">
        <v>3919486</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27126</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3084</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619767</v>
      </c>
      <c r="CS38" s="664"/>
      <c r="CT38" s="664"/>
      <c r="CU38" s="664"/>
      <c r="CV38" s="664"/>
      <c r="CW38" s="664"/>
      <c r="CX38" s="664"/>
      <c r="CY38" s="665"/>
      <c r="CZ38" s="666">
        <v>8.9</v>
      </c>
      <c r="DA38" s="695"/>
      <c r="DB38" s="695"/>
      <c r="DC38" s="696"/>
      <c r="DD38" s="669">
        <v>533459</v>
      </c>
      <c r="DE38" s="664"/>
      <c r="DF38" s="664"/>
      <c r="DG38" s="664"/>
      <c r="DH38" s="664"/>
      <c r="DI38" s="664"/>
      <c r="DJ38" s="664"/>
      <c r="DK38" s="665"/>
      <c r="DL38" s="669">
        <v>439221</v>
      </c>
      <c r="DM38" s="664"/>
      <c r="DN38" s="664"/>
      <c r="DO38" s="664"/>
      <c r="DP38" s="664"/>
      <c r="DQ38" s="664"/>
      <c r="DR38" s="664"/>
      <c r="DS38" s="664"/>
      <c r="DT38" s="664"/>
      <c r="DU38" s="664"/>
      <c r="DV38" s="665"/>
      <c r="DW38" s="666">
        <v>10.7</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v>250</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77</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89052</v>
      </c>
      <c r="CS39" s="662"/>
      <c r="CT39" s="662"/>
      <c r="CU39" s="662"/>
      <c r="CV39" s="662"/>
      <c r="CW39" s="662"/>
      <c r="CX39" s="662"/>
      <c r="CY39" s="663"/>
      <c r="CZ39" s="666">
        <v>1.3</v>
      </c>
      <c r="DA39" s="695"/>
      <c r="DB39" s="695"/>
      <c r="DC39" s="696"/>
      <c r="DD39" s="669">
        <v>10800</v>
      </c>
      <c r="DE39" s="662"/>
      <c r="DF39" s="662"/>
      <c r="DG39" s="662"/>
      <c r="DH39" s="662"/>
      <c r="DI39" s="662"/>
      <c r="DJ39" s="662"/>
      <c r="DK39" s="663"/>
      <c r="DL39" s="669" t="s">
        <v>237</v>
      </c>
      <c r="DM39" s="662"/>
      <c r="DN39" s="662"/>
      <c r="DO39" s="662"/>
      <c r="DP39" s="662"/>
      <c r="DQ39" s="662"/>
      <c r="DR39" s="662"/>
      <c r="DS39" s="662"/>
      <c r="DT39" s="662"/>
      <c r="DU39" s="662"/>
      <c r="DV39" s="663"/>
      <c r="DW39" s="666" t="s">
        <v>130</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154472</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237</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3000</v>
      </c>
      <c r="CS40" s="664"/>
      <c r="CT40" s="664"/>
      <c r="CU40" s="664"/>
      <c r="CV40" s="664"/>
      <c r="CW40" s="664"/>
      <c r="CX40" s="664"/>
      <c r="CY40" s="665"/>
      <c r="CZ40" s="666">
        <v>0</v>
      </c>
      <c r="DA40" s="695"/>
      <c r="DB40" s="695"/>
      <c r="DC40" s="696"/>
      <c r="DD40" s="669" t="s">
        <v>237</v>
      </c>
      <c r="DE40" s="664"/>
      <c r="DF40" s="664"/>
      <c r="DG40" s="664"/>
      <c r="DH40" s="664"/>
      <c r="DI40" s="664"/>
      <c r="DJ40" s="664"/>
      <c r="DK40" s="665"/>
      <c r="DL40" s="669" t="s">
        <v>237</v>
      </c>
      <c r="DM40" s="664"/>
      <c r="DN40" s="664"/>
      <c r="DO40" s="664"/>
      <c r="DP40" s="664"/>
      <c r="DQ40" s="664"/>
      <c r="DR40" s="664"/>
      <c r="DS40" s="664"/>
      <c r="DT40" s="664"/>
      <c r="DU40" s="664"/>
      <c r="DV40" s="665"/>
      <c r="DW40" s="666" t="s">
        <v>237</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437919</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316</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237</v>
      </c>
      <c r="CS41" s="662"/>
      <c r="CT41" s="662"/>
      <c r="CU41" s="662"/>
      <c r="CV41" s="662"/>
      <c r="CW41" s="662"/>
      <c r="CX41" s="662"/>
      <c r="CY41" s="663"/>
      <c r="CZ41" s="666" t="s">
        <v>237</v>
      </c>
      <c r="DA41" s="695"/>
      <c r="DB41" s="695"/>
      <c r="DC41" s="696"/>
      <c r="DD41" s="669" t="s">
        <v>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1822456</v>
      </c>
      <c r="CS42" s="664"/>
      <c r="CT42" s="664"/>
      <c r="CU42" s="664"/>
      <c r="CV42" s="664"/>
      <c r="CW42" s="664"/>
      <c r="CX42" s="664"/>
      <c r="CY42" s="665"/>
      <c r="CZ42" s="666">
        <v>26.1</v>
      </c>
      <c r="DA42" s="667"/>
      <c r="DB42" s="667"/>
      <c r="DC42" s="668"/>
      <c r="DD42" s="669">
        <v>263094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30013</v>
      </c>
      <c r="CS43" s="662"/>
      <c r="CT43" s="662"/>
      <c r="CU43" s="662"/>
      <c r="CV43" s="662"/>
      <c r="CW43" s="662"/>
      <c r="CX43" s="662"/>
      <c r="CY43" s="663"/>
      <c r="CZ43" s="666">
        <v>0.4</v>
      </c>
      <c r="DA43" s="695"/>
      <c r="DB43" s="695"/>
      <c r="DC43" s="696"/>
      <c r="DD43" s="669">
        <v>30013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307</v>
      </c>
      <c r="CE44" s="690"/>
      <c r="CF44" s="658" t="s">
        <v>356</v>
      </c>
      <c r="CG44" s="659"/>
      <c r="CH44" s="659"/>
      <c r="CI44" s="659"/>
      <c r="CJ44" s="659"/>
      <c r="CK44" s="659"/>
      <c r="CL44" s="659"/>
      <c r="CM44" s="659"/>
      <c r="CN44" s="659"/>
      <c r="CO44" s="659"/>
      <c r="CP44" s="659"/>
      <c r="CQ44" s="660"/>
      <c r="CR44" s="661">
        <v>1552685</v>
      </c>
      <c r="CS44" s="664"/>
      <c r="CT44" s="664"/>
      <c r="CU44" s="664"/>
      <c r="CV44" s="664"/>
      <c r="CW44" s="664"/>
      <c r="CX44" s="664"/>
      <c r="CY44" s="665"/>
      <c r="CZ44" s="666">
        <v>22.2</v>
      </c>
      <c r="DA44" s="667"/>
      <c r="DB44" s="667"/>
      <c r="DC44" s="668"/>
      <c r="DD44" s="669">
        <v>219964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329167</v>
      </c>
      <c r="CS45" s="662"/>
      <c r="CT45" s="662"/>
      <c r="CU45" s="662"/>
      <c r="CV45" s="662"/>
      <c r="CW45" s="662"/>
      <c r="CX45" s="662"/>
      <c r="CY45" s="663"/>
      <c r="CZ45" s="666">
        <v>4.7</v>
      </c>
      <c r="DA45" s="695"/>
      <c r="DB45" s="695"/>
      <c r="DC45" s="696"/>
      <c r="DD45" s="669">
        <v>42601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1202564</v>
      </c>
      <c r="CS46" s="664"/>
      <c r="CT46" s="664"/>
      <c r="CU46" s="664"/>
      <c r="CV46" s="664"/>
      <c r="CW46" s="664"/>
      <c r="CX46" s="664"/>
      <c r="CY46" s="665"/>
      <c r="CZ46" s="666">
        <v>17.2</v>
      </c>
      <c r="DA46" s="667"/>
      <c r="DB46" s="667"/>
      <c r="DC46" s="668"/>
      <c r="DD46" s="669">
        <v>161209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269771</v>
      </c>
      <c r="CS47" s="662"/>
      <c r="CT47" s="662"/>
      <c r="CU47" s="662"/>
      <c r="CV47" s="662"/>
      <c r="CW47" s="662"/>
      <c r="CX47" s="662"/>
      <c r="CY47" s="663"/>
      <c r="CZ47" s="666">
        <v>3.9</v>
      </c>
      <c r="DA47" s="695"/>
      <c r="DB47" s="695"/>
      <c r="DC47" s="696"/>
      <c r="DD47" s="669">
        <v>43130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237</v>
      </c>
      <c r="CS48" s="664"/>
      <c r="CT48" s="664"/>
      <c r="CU48" s="664"/>
      <c r="CV48" s="664"/>
      <c r="CW48" s="664"/>
      <c r="CX48" s="664"/>
      <c r="CY48" s="665"/>
      <c r="CZ48" s="666" t="s">
        <v>130</v>
      </c>
      <c r="DA48" s="667"/>
      <c r="DB48" s="667"/>
      <c r="DC48" s="668"/>
      <c r="DD48" s="669" t="s">
        <v>130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6979065</v>
      </c>
      <c r="CS49" s="677"/>
      <c r="CT49" s="677"/>
      <c r="CU49" s="677"/>
      <c r="CV49" s="677"/>
      <c r="CW49" s="677"/>
      <c r="CX49" s="677"/>
      <c r="CY49" s="678"/>
      <c r="CZ49" s="679">
        <v>100</v>
      </c>
      <c r="DA49" s="680"/>
      <c r="DB49" s="680"/>
      <c r="DC49" s="681"/>
      <c r="DD49" s="682">
        <v>4510760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jp6ddFt1iPzcF5a9kivHbXp1BTxCXfJV+9x4gmvCEtbNbEYh5S7wJ2NCoGdEhtrxo1r3Vqy1g9y1X0meBMkPHg==" saltValue="R41Z4QAC4L54RdykbJNZL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66" zoomScale="70" zoomScaleNormal="25" zoomScaleSheetLayoutView="70" workbookViewId="0">
      <selection activeCell="A5" sqref="A5:P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7277</v>
      </c>
      <c r="R7" s="1194"/>
      <c r="S7" s="1194"/>
      <c r="T7" s="1194"/>
      <c r="U7" s="1194"/>
      <c r="V7" s="1194">
        <v>6881</v>
      </c>
      <c r="W7" s="1194"/>
      <c r="X7" s="1194"/>
      <c r="Y7" s="1194"/>
      <c r="Z7" s="1194"/>
      <c r="AA7" s="1194">
        <v>396</v>
      </c>
      <c r="AB7" s="1194"/>
      <c r="AC7" s="1194"/>
      <c r="AD7" s="1194"/>
      <c r="AE7" s="1195"/>
      <c r="AF7" s="1196">
        <v>256</v>
      </c>
      <c r="AG7" s="1197"/>
      <c r="AH7" s="1197"/>
      <c r="AI7" s="1197"/>
      <c r="AJ7" s="1198"/>
      <c r="AK7" s="1180">
        <v>58</v>
      </c>
      <c r="AL7" s="1181"/>
      <c r="AM7" s="1181"/>
      <c r="AN7" s="1181"/>
      <c r="AO7" s="1181"/>
      <c r="AP7" s="1181">
        <v>8617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t="s">
        <v>385</v>
      </c>
      <c r="C8" s="1127"/>
      <c r="D8" s="1127"/>
      <c r="E8" s="1127"/>
      <c r="F8" s="1127"/>
      <c r="G8" s="1127"/>
      <c r="H8" s="1127"/>
      <c r="I8" s="1127"/>
      <c r="J8" s="1127"/>
      <c r="K8" s="1127"/>
      <c r="L8" s="1127"/>
      <c r="M8" s="1127"/>
      <c r="N8" s="1127"/>
      <c r="O8" s="1127"/>
      <c r="P8" s="1128"/>
      <c r="Q8" s="1132">
        <v>106</v>
      </c>
      <c r="R8" s="1133"/>
      <c r="S8" s="1133"/>
      <c r="T8" s="1133"/>
      <c r="U8" s="1133"/>
      <c r="V8" s="1133">
        <v>98</v>
      </c>
      <c r="W8" s="1133"/>
      <c r="X8" s="1133"/>
      <c r="Y8" s="1133"/>
      <c r="Z8" s="1133"/>
      <c r="AA8" s="1133">
        <v>7</v>
      </c>
      <c r="AB8" s="1133"/>
      <c r="AC8" s="1133"/>
      <c r="AD8" s="1133"/>
      <c r="AE8" s="1134"/>
      <c r="AF8" s="1108">
        <v>7</v>
      </c>
      <c r="AG8" s="1109"/>
      <c r="AH8" s="1109"/>
      <c r="AI8" s="1109"/>
      <c r="AJ8" s="1110"/>
      <c r="AK8" s="1175" t="s">
        <v>580</v>
      </c>
      <c r="AL8" s="1176"/>
      <c r="AM8" s="1176"/>
      <c r="AN8" s="1176"/>
      <c r="AO8" s="1176"/>
      <c r="AP8" s="1176" t="s">
        <v>580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7383</v>
      </c>
      <c r="R23" s="1158"/>
      <c r="S23" s="1158"/>
      <c r="T23" s="1158"/>
      <c r="U23" s="1158"/>
      <c r="V23" s="1158">
        <v>6979</v>
      </c>
      <c r="W23" s="1158"/>
      <c r="X23" s="1158"/>
      <c r="Y23" s="1158"/>
      <c r="Z23" s="1158"/>
      <c r="AA23" s="1158">
        <v>403</v>
      </c>
      <c r="AB23" s="1158"/>
      <c r="AC23" s="1158"/>
      <c r="AD23" s="1158"/>
      <c r="AE23" s="1159"/>
      <c r="AF23" s="1160">
        <v>263</v>
      </c>
      <c r="AG23" s="1158"/>
      <c r="AH23" s="1158"/>
      <c r="AI23" s="1158"/>
      <c r="AJ23" s="1161"/>
      <c r="AK23" s="1162"/>
      <c r="AL23" s="1163"/>
      <c r="AM23" s="1163"/>
      <c r="AN23" s="1163"/>
      <c r="AO23" s="1163"/>
      <c r="AP23" s="1158">
        <v>8617</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1457</v>
      </c>
      <c r="R28" s="1143"/>
      <c r="S28" s="1143"/>
      <c r="T28" s="1143"/>
      <c r="U28" s="1143"/>
      <c r="V28" s="1143">
        <v>1424</v>
      </c>
      <c r="W28" s="1143"/>
      <c r="X28" s="1143"/>
      <c r="Y28" s="1143"/>
      <c r="Z28" s="1143"/>
      <c r="AA28" s="1143">
        <v>33</v>
      </c>
      <c r="AB28" s="1143"/>
      <c r="AC28" s="1143"/>
      <c r="AD28" s="1143"/>
      <c r="AE28" s="1144"/>
      <c r="AF28" s="1145">
        <v>33</v>
      </c>
      <c r="AG28" s="1143"/>
      <c r="AH28" s="1143"/>
      <c r="AI28" s="1143"/>
      <c r="AJ28" s="1146"/>
      <c r="AK28" s="1147">
        <v>154</v>
      </c>
      <c r="AL28" s="1135"/>
      <c r="AM28" s="1135"/>
      <c r="AN28" s="1135"/>
      <c r="AO28" s="1135"/>
      <c r="AP28" s="1135" t="s">
        <v>580</v>
      </c>
      <c r="AQ28" s="1135"/>
      <c r="AR28" s="1135"/>
      <c r="AS28" s="1135"/>
      <c r="AT28" s="1135"/>
      <c r="AU28" s="1135" t="s">
        <v>580</v>
      </c>
      <c r="AV28" s="1135"/>
      <c r="AW28" s="1135"/>
      <c r="AX28" s="1135"/>
      <c r="AY28" s="1135"/>
      <c r="AZ28" s="1136" t="s">
        <v>580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300</v>
      </c>
      <c r="R29" s="1133"/>
      <c r="S29" s="1133"/>
      <c r="T29" s="1133"/>
      <c r="U29" s="1133"/>
      <c r="V29" s="1133">
        <v>296</v>
      </c>
      <c r="W29" s="1133"/>
      <c r="X29" s="1133"/>
      <c r="Y29" s="1133"/>
      <c r="Z29" s="1133"/>
      <c r="AA29" s="1133">
        <v>5</v>
      </c>
      <c r="AB29" s="1133"/>
      <c r="AC29" s="1133"/>
      <c r="AD29" s="1133"/>
      <c r="AE29" s="1134"/>
      <c r="AF29" s="1108">
        <v>5</v>
      </c>
      <c r="AG29" s="1109"/>
      <c r="AH29" s="1109"/>
      <c r="AI29" s="1109"/>
      <c r="AJ29" s="1110"/>
      <c r="AK29" s="1063">
        <v>196</v>
      </c>
      <c r="AL29" s="1060"/>
      <c r="AM29" s="1060"/>
      <c r="AN29" s="1060"/>
      <c r="AO29" s="1060"/>
      <c r="AP29" s="1060" t="s">
        <v>580</v>
      </c>
      <c r="AQ29" s="1060"/>
      <c r="AR29" s="1060"/>
      <c r="AS29" s="1060"/>
      <c r="AT29" s="1060"/>
      <c r="AU29" s="1060" t="s">
        <v>580</v>
      </c>
      <c r="AV29" s="1060"/>
      <c r="AW29" s="1060"/>
      <c r="AX29" s="1060"/>
      <c r="AY29" s="1060"/>
      <c r="AZ29" s="1131" t="s">
        <v>580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449</v>
      </c>
      <c r="R30" s="1133"/>
      <c r="S30" s="1133"/>
      <c r="T30" s="1133"/>
      <c r="U30" s="1133"/>
      <c r="V30" s="1133">
        <v>381</v>
      </c>
      <c r="W30" s="1133"/>
      <c r="X30" s="1133"/>
      <c r="Y30" s="1133"/>
      <c r="Z30" s="1133"/>
      <c r="AA30" s="1133">
        <v>68</v>
      </c>
      <c r="AB30" s="1133"/>
      <c r="AC30" s="1133"/>
      <c r="AD30" s="1133"/>
      <c r="AE30" s="1134"/>
      <c r="AF30" s="1108">
        <v>189</v>
      </c>
      <c r="AG30" s="1109"/>
      <c r="AH30" s="1109"/>
      <c r="AI30" s="1109"/>
      <c r="AJ30" s="1110"/>
      <c r="AK30" s="1063">
        <v>51</v>
      </c>
      <c r="AL30" s="1060"/>
      <c r="AM30" s="1060"/>
      <c r="AN30" s="1060"/>
      <c r="AO30" s="1060"/>
      <c r="AP30" s="1060">
        <v>1113</v>
      </c>
      <c r="AQ30" s="1060"/>
      <c r="AR30" s="1060"/>
      <c r="AS30" s="1060"/>
      <c r="AT30" s="1060"/>
      <c r="AU30" s="1060">
        <v>135</v>
      </c>
      <c r="AV30" s="1060"/>
      <c r="AW30" s="1060"/>
      <c r="AX30" s="1060"/>
      <c r="AY30" s="1060"/>
      <c r="AZ30" s="1131" t="s">
        <v>580</v>
      </c>
      <c r="BA30" s="1131"/>
      <c r="BB30" s="1131"/>
      <c r="BC30" s="1131"/>
      <c r="BD30" s="1131"/>
      <c r="BE30" s="1121" t="s">
        <v>403</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150</v>
      </c>
      <c r="R31" s="1133"/>
      <c r="S31" s="1133"/>
      <c r="T31" s="1133"/>
      <c r="U31" s="1133"/>
      <c r="V31" s="1133">
        <v>141</v>
      </c>
      <c r="W31" s="1133"/>
      <c r="X31" s="1133"/>
      <c r="Y31" s="1133"/>
      <c r="Z31" s="1133"/>
      <c r="AA31" s="1133">
        <v>8</v>
      </c>
      <c r="AB31" s="1133"/>
      <c r="AC31" s="1133"/>
      <c r="AD31" s="1133"/>
      <c r="AE31" s="1134"/>
      <c r="AF31" s="1108">
        <v>8</v>
      </c>
      <c r="AG31" s="1109"/>
      <c r="AH31" s="1109"/>
      <c r="AI31" s="1109"/>
      <c r="AJ31" s="1110"/>
      <c r="AK31" s="1063">
        <v>27</v>
      </c>
      <c r="AL31" s="1060"/>
      <c r="AM31" s="1060"/>
      <c r="AN31" s="1060"/>
      <c r="AO31" s="1060"/>
      <c r="AP31" s="1060">
        <v>235</v>
      </c>
      <c r="AQ31" s="1060"/>
      <c r="AR31" s="1060"/>
      <c r="AS31" s="1060"/>
      <c r="AT31" s="1060"/>
      <c r="AU31" s="1060">
        <v>90</v>
      </c>
      <c r="AV31" s="1060"/>
      <c r="AW31" s="1060"/>
      <c r="AX31" s="1060"/>
      <c r="AY31" s="1060"/>
      <c r="AZ31" s="1131" t="s">
        <v>580</v>
      </c>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1</v>
      </c>
      <c r="R32" s="1133"/>
      <c r="S32" s="1133"/>
      <c r="T32" s="1133"/>
      <c r="U32" s="1133"/>
      <c r="V32" s="1133">
        <v>1</v>
      </c>
      <c r="W32" s="1133"/>
      <c r="X32" s="1133"/>
      <c r="Y32" s="1133"/>
      <c r="Z32" s="1133"/>
      <c r="AA32" s="1133">
        <v>0</v>
      </c>
      <c r="AB32" s="1133"/>
      <c r="AC32" s="1133"/>
      <c r="AD32" s="1133"/>
      <c r="AE32" s="1134"/>
      <c r="AF32" s="1108">
        <v>33</v>
      </c>
      <c r="AG32" s="1109"/>
      <c r="AH32" s="1109"/>
      <c r="AI32" s="1109"/>
      <c r="AJ32" s="1110"/>
      <c r="AK32" s="1063">
        <v>0</v>
      </c>
      <c r="AL32" s="1060"/>
      <c r="AM32" s="1060"/>
      <c r="AN32" s="1060"/>
      <c r="AO32" s="1060"/>
      <c r="AP32" s="1060" t="s">
        <v>580</v>
      </c>
      <c r="AQ32" s="1060"/>
      <c r="AR32" s="1060"/>
      <c r="AS32" s="1060"/>
      <c r="AT32" s="1060"/>
      <c r="AU32" s="1060" t="s">
        <v>580</v>
      </c>
      <c r="AV32" s="1060"/>
      <c r="AW32" s="1060"/>
      <c r="AX32" s="1060"/>
      <c r="AY32" s="1060"/>
      <c r="AZ32" s="1131" t="s">
        <v>580</v>
      </c>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3"/>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3"/>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3"/>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3"/>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3"/>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3"/>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3"/>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3"/>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3"/>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3"/>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3"/>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3"/>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3"/>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3"/>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3"/>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3"/>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3"/>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268</v>
      </c>
      <c r="AG63" s="1048"/>
      <c r="AH63" s="1048"/>
      <c r="AI63" s="1048"/>
      <c r="AJ63" s="1119"/>
      <c r="AK63" s="1120"/>
      <c r="AL63" s="1052"/>
      <c r="AM63" s="1052"/>
      <c r="AN63" s="1052"/>
      <c r="AO63" s="1052"/>
      <c r="AP63" s="1048">
        <v>1348</v>
      </c>
      <c r="AQ63" s="1048"/>
      <c r="AR63" s="1048"/>
      <c r="AS63" s="1048"/>
      <c r="AT63" s="1048"/>
      <c r="AU63" s="1048">
        <v>225</v>
      </c>
      <c r="AV63" s="1048"/>
      <c r="AW63" s="1048"/>
      <c r="AX63" s="1048"/>
      <c r="AY63" s="1048"/>
      <c r="AZ63" s="1114"/>
      <c r="BA63" s="1114"/>
      <c r="BB63" s="1114"/>
      <c r="BC63" s="1114"/>
      <c r="BD63" s="1114"/>
      <c r="BE63" s="1049"/>
      <c r="BF63" s="1049"/>
      <c r="BG63" s="1049"/>
      <c r="BH63" s="1049"/>
      <c r="BI63" s="1050"/>
      <c r="BJ63" s="1115" t="s">
        <v>130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411</v>
      </c>
      <c r="B66" s="1085"/>
      <c r="C66" s="1085"/>
      <c r="D66" s="1085"/>
      <c r="E66" s="1085"/>
      <c r="F66" s="1085"/>
      <c r="G66" s="1085"/>
      <c r="H66" s="1085"/>
      <c r="I66" s="1085"/>
      <c r="J66" s="1085"/>
      <c r="K66" s="1085"/>
      <c r="L66" s="1085"/>
      <c r="M66" s="1085"/>
      <c r="N66" s="1085"/>
      <c r="O66" s="1085"/>
      <c r="P66" s="1086"/>
      <c r="Q66" s="1090" t="s">
        <v>392</v>
      </c>
      <c r="R66" s="1091"/>
      <c r="S66" s="1091"/>
      <c r="T66" s="1091"/>
      <c r="U66" s="1092"/>
      <c r="V66" s="1090" t="s">
        <v>412</v>
      </c>
      <c r="W66" s="1091"/>
      <c r="X66" s="1091"/>
      <c r="Y66" s="1091"/>
      <c r="Z66" s="1092"/>
      <c r="AA66" s="1090" t="s">
        <v>413</v>
      </c>
      <c r="AB66" s="1091"/>
      <c r="AC66" s="1091"/>
      <c r="AD66" s="1091"/>
      <c r="AE66" s="1092"/>
      <c r="AF66" s="1096" t="s">
        <v>414</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581</v>
      </c>
      <c r="C68" s="1075"/>
      <c r="D68" s="1075"/>
      <c r="E68" s="1075"/>
      <c r="F68" s="1075"/>
      <c r="G68" s="1075"/>
      <c r="H68" s="1075"/>
      <c r="I68" s="1075"/>
      <c r="J68" s="1075"/>
      <c r="K68" s="1075"/>
      <c r="L68" s="1075"/>
      <c r="M68" s="1075"/>
      <c r="N68" s="1075"/>
      <c r="O68" s="1075"/>
      <c r="P68" s="1076"/>
      <c r="Q68" s="1077">
        <v>296</v>
      </c>
      <c r="R68" s="1071"/>
      <c r="S68" s="1071"/>
      <c r="T68" s="1071"/>
      <c r="U68" s="1071"/>
      <c r="V68" s="1071">
        <v>278</v>
      </c>
      <c r="W68" s="1071"/>
      <c r="X68" s="1071"/>
      <c r="Y68" s="1071"/>
      <c r="Z68" s="1071"/>
      <c r="AA68" s="1071">
        <v>18</v>
      </c>
      <c r="AB68" s="1071"/>
      <c r="AC68" s="1071"/>
      <c r="AD68" s="1071"/>
      <c r="AE68" s="1071"/>
      <c r="AF68" s="1071">
        <v>18</v>
      </c>
      <c r="AG68" s="1071"/>
      <c r="AH68" s="1071"/>
      <c r="AI68" s="1071"/>
      <c r="AJ68" s="1071"/>
      <c r="AK68" s="1071">
        <v>85</v>
      </c>
      <c r="AL68" s="1071"/>
      <c r="AM68" s="1071"/>
      <c r="AN68" s="1071"/>
      <c r="AO68" s="1071"/>
      <c r="AP68" s="1071" t="s">
        <v>598</v>
      </c>
      <c r="AQ68" s="1071"/>
      <c r="AR68" s="1071"/>
      <c r="AS68" s="1071"/>
      <c r="AT68" s="1071"/>
      <c r="AU68" s="1071" t="s">
        <v>598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6" t="s">
        <v>582</v>
      </c>
      <c r="C69" s="1067"/>
      <c r="D69" s="1067"/>
      <c r="E69" s="1067"/>
      <c r="F69" s="1067"/>
      <c r="G69" s="1067"/>
      <c r="H69" s="1067"/>
      <c r="I69" s="1067"/>
      <c r="J69" s="1067"/>
      <c r="K69" s="1067"/>
      <c r="L69" s="1067"/>
      <c r="M69" s="1067"/>
      <c r="N69" s="1067"/>
      <c r="O69" s="1067"/>
      <c r="P69" s="1068"/>
      <c r="Q69" s="1069">
        <v>64</v>
      </c>
      <c r="R69" s="1060"/>
      <c r="S69" s="1060"/>
      <c r="T69" s="1060"/>
      <c r="U69" s="1060"/>
      <c r="V69" s="1060">
        <v>63</v>
      </c>
      <c r="W69" s="1060"/>
      <c r="X69" s="1060"/>
      <c r="Y69" s="1060"/>
      <c r="Z69" s="1060"/>
      <c r="AA69" s="1060">
        <v>1</v>
      </c>
      <c r="AB69" s="1060"/>
      <c r="AC69" s="1060"/>
      <c r="AD69" s="1060"/>
      <c r="AE69" s="1060"/>
      <c r="AF69" s="1060">
        <v>1</v>
      </c>
      <c r="AG69" s="1060"/>
      <c r="AH69" s="1060"/>
      <c r="AI69" s="1060"/>
      <c r="AJ69" s="1060"/>
      <c r="AK69" s="1060" t="s">
        <v>598</v>
      </c>
      <c r="AL69" s="1060"/>
      <c r="AM69" s="1060"/>
      <c r="AN69" s="1060"/>
      <c r="AO69" s="1060"/>
      <c r="AP69" s="1060" t="s">
        <v>598</v>
      </c>
      <c r="AQ69" s="1060"/>
      <c r="AR69" s="1060"/>
      <c r="AS69" s="1060"/>
      <c r="AT69" s="1060"/>
      <c r="AU69" s="1060" t="s">
        <v>598</v>
      </c>
      <c r="AV69" s="1060"/>
      <c r="AW69" s="1060"/>
      <c r="AX69" s="1060"/>
      <c r="AY69" s="1060"/>
      <c r="AZ69" s="1064"/>
      <c r="BA69" s="1064"/>
      <c r="BB69" s="1064"/>
      <c r="BC69" s="1064"/>
      <c r="BD69" s="1065"/>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6" t="s">
        <v>583</v>
      </c>
      <c r="C70" s="1067"/>
      <c r="D70" s="1067"/>
      <c r="E70" s="1067"/>
      <c r="F70" s="1067"/>
      <c r="G70" s="1067"/>
      <c r="H70" s="1067"/>
      <c r="I70" s="1067"/>
      <c r="J70" s="1067"/>
      <c r="K70" s="1067"/>
      <c r="L70" s="1067"/>
      <c r="M70" s="1067"/>
      <c r="N70" s="1067"/>
      <c r="O70" s="1067"/>
      <c r="P70" s="1068"/>
      <c r="Q70" s="1069">
        <v>139</v>
      </c>
      <c r="R70" s="1060"/>
      <c r="S70" s="1060"/>
      <c r="T70" s="1060"/>
      <c r="U70" s="1060"/>
      <c r="V70" s="1060">
        <v>138</v>
      </c>
      <c r="W70" s="1060"/>
      <c r="X70" s="1060"/>
      <c r="Y70" s="1060"/>
      <c r="Z70" s="1060"/>
      <c r="AA70" s="1060">
        <v>2</v>
      </c>
      <c r="AB70" s="1060"/>
      <c r="AC70" s="1060"/>
      <c r="AD70" s="1060"/>
      <c r="AE70" s="1060"/>
      <c r="AF70" s="1060">
        <v>2</v>
      </c>
      <c r="AG70" s="1060"/>
      <c r="AH70" s="1060"/>
      <c r="AI70" s="1060"/>
      <c r="AJ70" s="1060"/>
      <c r="AK70" s="1060" t="s">
        <v>598</v>
      </c>
      <c r="AL70" s="1060"/>
      <c r="AM70" s="1060"/>
      <c r="AN70" s="1060"/>
      <c r="AO70" s="1060"/>
      <c r="AP70" s="1060" t="s">
        <v>598</v>
      </c>
      <c r="AQ70" s="1060"/>
      <c r="AR70" s="1060"/>
      <c r="AS70" s="1060"/>
      <c r="AT70" s="1060"/>
      <c r="AU70" s="1060" t="s">
        <v>598</v>
      </c>
      <c r="AV70" s="1060"/>
      <c r="AW70" s="1060"/>
      <c r="AX70" s="1060"/>
      <c r="AY70" s="1060"/>
      <c r="AZ70" s="1064"/>
      <c r="BA70" s="1064"/>
      <c r="BB70" s="1064"/>
      <c r="BC70" s="1064"/>
      <c r="BD70" s="1065"/>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6" t="s">
        <v>584</v>
      </c>
      <c r="C71" s="1067"/>
      <c r="D71" s="1067"/>
      <c r="E71" s="1067"/>
      <c r="F71" s="1067"/>
      <c r="G71" s="1067"/>
      <c r="H71" s="1067"/>
      <c r="I71" s="1067"/>
      <c r="J71" s="1067"/>
      <c r="K71" s="1067"/>
      <c r="L71" s="1067"/>
      <c r="M71" s="1067"/>
      <c r="N71" s="1067"/>
      <c r="O71" s="1067"/>
      <c r="P71" s="1068"/>
      <c r="Q71" s="1069">
        <v>6</v>
      </c>
      <c r="R71" s="1060"/>
      <c r="S71" s="1060"/>
      <c r="T71" s="1060"/>
      <c r="U71" s="1060"/>
      <c r="V71" s="1060">
        <v>4</v>
      </c>
      <c r="W71" s="1060"/>
      <c r="X71" s="1060"/>
      <c r="Y71" s="1060"/>
      <c r="Z71" s="1060"/>
      <c r="AA71" s="1060">
        <v>2</v>
      </c>
      <c r="AB71" s="1060"/>
      <c r="AC71" s="1060"/>
      <c r="AD71" s="1060"/>
      <c r="AE71" s="1060"/>
      <c r="AF71" s="1060">
        <v>2</v>
      </c>
      <c r="AG71" s="1060"/>
      <c r="AH71" s="1060"/>
      <c r="AI71" s="1060"/>
      <c r="AJ71" s="1060"/>
      <c r="AK71" s="1060" t="s">
        <v>598</v>
      </c>
      <c r="AL71" s="1060"/>
      <c r="AM71" s="1060"/>
      <c r="AN71" s="1060"/>
      <c r="AO71" s="1060"/>
      <c r="AP71" s="1060" t="s">
        <v>598</v>
      </c>
      <c r="AQ71" s="1060"/>
      <c r="AR71" s="1060"/>
      <c r="AS71" s="1060"/>
      <c r="AT71" s="1060"/>
      <c r="AU71" s="1060" t="s">
        <v>598</v>
      </c>
      <c r="AV71" s="1060"/>
      <c r="AW71" s="1060"/>
      <c r="AX71" s="1060"/>
      <c r="AY71" s="1060"/>
      <c r="AZ71" s="1064"/>
      <c r="BA71" s="1064"/>
      <c r="BB71" s="1064"/>
      <c r="BC71" s="1064"/>
      <c r="BD71" s="1065"/>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6" t="s">
        <v>585</v>
      </c>
      <c r="C72" s="1067"/>
      <c r="D72" s="1067"/>
      <c r="E72" s="1067"/>
      <c r="F72" s="1067"/>
      <c r="G72" s="1067"/>
      <c r="H72" s="1067"/>
      <c r="I72" s="1067"/>
      <c r="J72" s="1067"/>
      <c r="K72" s="1067"/>
      <c r="L72" s="1067"/>
      <c r="M72" s="1067"/>
      <c r="N72" s="1067"/>
      <c r="O72" s="1067"/>
      <c r="P72" s="1068"/>
      <c r="Q72" s="1069">
        <v>6602</v>
      </c>
      <c r="R72" s="1060"/>
      <c r="S72" s="1060"/>
      <c r="T72" s="1060"/>
      <c r="U72" s="1060"/>
      <c r="V72" s="1060">
        <v>5976</v>
      </c>
      <c r="W72" s="1060"/>
      <c r="X72" s="1060"/>
      <c r="Y72" s="1060"/>
      <c r="Z72" s="1060"/>
      <c r="AA72" s="1060">
        <v>625</v>
      </c>
      <c r="AB72" s="1060"/>
      <c r="AC72" s="1060"/>
      <c r="AD72" s="1060"/>
      <c r="AE72" s="1060"/>
      <c r="AF72" s="1060">
        <v>625</v>
      </c>
      <c r="AG72" s="1060"/>
      <c r="AH72" s="1060"/>
      <c r="AI72" s="1060"/>
      <c r="AJ72" s="1060"/>
      <c r="AK72" s="1060">
        <v>16</v>
      </c>
      <c r="AL72" s="1060"/>
      <c r="AM72" s="1060"/>
      <c r="AN72" s="1060"/>
      <c r="AO72" s="1060"/>
      <c r="AP72" s="1060" t="s">
        <v>598</v>
      </c>
      <c r="AQ72" s="1060"/>
      <c r="AR72" s="1060"/>
      <c r="AS72" s="1060"/>
      <c r="AT72" s="1060"/>
      <c r="AU72" s="1060" t="s">
        <v>598</v>
      </c>
      <c r="AV72" s="1060"/>
      <c r="AW72" s="1060"/>
      <c r="AX72" s="1060"/>
      <c r="AY72" s="1060"/>
      <c r="AZ72" s="1064"/>
      <c r="BA72" s="1064"/>
      <c r="BB72" s="1064"/>
      <c r="BC72" s="1064"/>
      <c r="BD72" s="1065"/>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6" t="s">
        <v>586</v>
      </c>
      <c r="C73" s="1067"/>
      <c r="D73" s="1067"/>
      <c r="E73" s="1067"/>
      <c r="F73" s="1067"/>
      <c r="G73" s="1067"/>
      <c r="H73" s="1067"/>
      <c r="I73" s="1067"/>
      <c r="J73" s="1067"/>
      <c r="K73" s="1067"/>
      <c r="L73" s="1067"/>
      <c r="M73" s="1067"/>
      <c r="N73" s="1067"/>
      <c r="O73" s="1067"/>
      <c r="P73" s="1068"/>
      <c r="Q73" s="1069">
        <v>285</v>
      </c>
      <c r="R73" s="1060"/>
      <c r="S73" s="1060"/>
      <c r="T73" s="1060"/>
      <c r="U73" s="1060"/>
      <c r="V73" s="1060">
        <v>276</v>
      </c>
      <c r="W73" s="1060"/>
      <c r="X73" s="1060"/>
      <c r="Y73" s="1060"/>
      <c r="Z73" s="1060"/>
      <c r="AA73" s="1060">
        <v>9</v>
      </c>
      <c r="AB73" s="1060"/>
      <c r="AC73" s="1060"/>
      <c r="AD73" s="1060"/>
      <c r="AE73" s="1060"/>
      <c r="AF73" s="1060">
        <v>9</v>
      </c>
      <c r="AG73" s="1060"/>
      <c r="AH73" s="1060"/>
      <c r="AI73" s="1060"/>
      <c r="AJ73" s="1060"/>
      <c r="AK73" s="1060" t="s">
        <v>598</v>
      </c>
      <c r="AL73" s="1060"/>
      <c r="AM73" s="1060"/>
      <c r="AN73" s="1060"/>
      <c r="AO73" s="1060"/>
      <c r="AP73" s="1060">
        <v>1164</v>
      </c>
      <c r="AQ73" s="1060"/>
      <c r="AR73" s="1060"/>
      <c r="AS73" s="1060"/>
      <c r="AT73" s="1060"/>
      <c r="AU73" s="1060">
        <v>31</v>
      </c>
      <c r="AV73" s="1060"/>
      <c r="AW73" s="1060"/>
      <c r="AX73" s="1060"/>
      <c r="AY73" s="1060"/>
      <c r="AZ73" s="1064"/>
      <c r="BA73" s="1064"/>
      <c r="BB73" s="1064"/>
      <c r="BC73" s="1064"/>
      <c r="BD73" s="1065"/>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6" t="s">
        <v>587</v>
      </c>
      <c r="C74" s="1067"/>
      <c r="D74" s="1067"/>
      <c r="E74" s="1067"/>
      <c r="F74" s="1067"/>
      <c r="G74" s="1067"/>
      <c r="H74" s="1067"/>
      <c r="I74" s="1067"/>
      <c r="J74" s="1067"/>
      <c r="K74" s="1067"/>
      <c r="L74" s="1067"/>
      <c r="M74" s="1067"/>
      <c r="N74" s="1067"/>
      <c r="O74" s="1067"/>
      <c r="P74" s="1068"/>
      <c r="Q74" s="1069">
        <v>3</v>
      </c>
      <c r="R74" s="1060"/>
      <c r="S74" s="1060"/>
      <c r="T74" s="1060"/>
      <c r="U74" s="1060"/>
      <c r="V74" s="1060">
        <v>2</v>
      </c>
      <c r="W74" s="1060"/>
      <c r="X74" s="1060"/>
      <c r="Y74" s="1060"/>
      <c r="Z74" s="1060"/>
      <c r="AA74" s="1060">
        <v>1</v>
      </c>
      <c r="AB74" s="1060"/>
      <c r="AC74" s="1060"/>
      <c r="AD74" s="1060"/>
      <c r="AE74" s="1060"/>
      <c r="AF74" s="1060">
        <v>1</v>
      </c>
      <c r="AG74" s="1060"/>
      <c r="AH74" s="1060"/>
      <c r="AI74" s="1060"/>
      <c r="AJ74" s="1060"/>
      <c r="AK74" s="1060">
        <v>0</v>
      </c>
      <c r="AL74" s="1060"/>
      <c r="AM74" s="1060"/>
      <c r="AN74" s="1060"/>
      <c r="AO74" s="1060"/>
      <c r="AP74" s="1061" t="s">
        <v>598</v>
      </c>
      <c r="AQ74" s="1062"/>
      <c r="AR74" s="1062"/>
      <c r="AS74" s="1062"/>
      <c r="AT74" s="1063"/>
      <c r="AU74" s="1060" t="s">
        <v>598</v>
      </c>
      <c r="AV74" s="1060"/>
      <c r="AW74" s="1060"/>
      <c r="AX74" s="1060"/>
      <c r="AY74" s="1060"/>
      <c r="AZ74" s="1064"/>
      <c r="BA74" s="1064"/>
      <c r="BB74" s="1064"/>
      <c r="BC74" s="1064"/>
      <c r="BD74" s="1065"/>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6" t="s">
        <v>588</v>
      </c>
      <c r="C75" s="1067"/>
      <c r="D75" s="1067"/>
      <c r="E75" s="1067"/>
      <c r="F75" s="1067"/>
      <c r="G75" s="1067"/>
      <c r="H75" s="1067"/>
      <c r="I75" s="1067"/>
      <c r="J75" s="1067"/>
      <c r="K75" s="1067"/>
      <c r="L75" s="1067"/>
      <c r="M75" s="1067"/>
      <c r="N75" s="1067"/>
      <c r="O75" s="1067"/>
      <c r="P75" s="1068"/>
      <c r="Q75" s="1070">
        <v>298</v>
      </c>
      <c r="R75" s="1062"/>
      <c r="S75" s="1062"/>
      <c r="T75" s="1062"/>
      <c r="U75" s="1063"/>
      <c r="V75" s="1061">
        <v>227</v>
      </c>
      <c r="W75" s="1062"/>
      <c r="X75" s="1062"/>
      <c r="Y75" s="1062"/>
      <c r="Z75" s="1063"/>
      <c r="AA75" s="1061">
        <v>71</v>
      </c>
      <c r="AB75" s="1062"/>
      <c r="AC75" s="1062"/>
      <c r="AD75" s="1062"/>
      <c r="AE75" s="1063"/>
      <c r="AF75" s="1061">
        <v>71</v>
      </c>
      <c r="AG75" s="1062"/>
      <c r="AH75" s="1062"/>
      <c r="AI75" s="1062"/>
      <c r="AJ75" s="1063"/>
      <c r="AK75" s="1061">
        <v>23</v>
      </c>
      <c r="AL75" s="1062"/>
      <c r="AM75" s="1062"/>
      <c r="AN75" s="1062"/>
      <c r="AO75" s="1063"/>
      <c r="AP75" s="1061" t="s">
        <v>598</v>
      </c>
      <c r="AQ75" s="1062"/>
      <c r="AR75" s="1062"/>
      <c r="AS75" s="1062"/>
      <c r="AT75" s="1063"/>
      <c r="AU75" s="1061" t="s">
        <v>598</v>
      </c>
      <c r="AV75" s="1062"/>
      <c r="AW75" s="1062"/>
      <c r="AX75" s="1062"/>
      <c r="AY75" s="1063"/>
      <c r="AZ75" s="1064"/>
      <c r="BA75" s="1064"/>
      <c r="BB75" s="1064"/>
      <c r="BC75" s="1064"/>
      <c r="BD75" s="1065"/>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6" t="s">
        <v>589</v>
      </c>
      <c r="C76" s="1067"/>
      <c r="D76" s="1067"/>
      <c r="E76" s="1067"/>
      <c r="F76" s="1067"/>
      <c r="G76" s="1067"/>
      <c r="H76" s="1067"/>
      <c r="I76" s="1067"/>
      <c r="J76" s="1067"/>
      <c r="K76" s="1067"/>
      <c r="L76" s="1067"/>
      <c r="M76" s="1067"/>
      <c r="N76" s="1067"/>
      <c r="O76" s="1067"/>
      <c r="P76" s="1068"/>
      <c r="Q76" s="1070">
        <v>57</v>
      </c>
      <c r="R76" s="1062"/>
      <c r="S76" s="1062"/>
      <c r="T76" s="1062"/>
      <c r="U76" s="1063"/>
      <c r="V76" s="1061">
        <v>51</v>
      </c>
      <c r="W76" s="1062"/>
      <c r="X76" s="1062"/>
      <c r="Y76" s="1062"/>
      <c r="Z76" s="1063"/>
      <c r="AA76" s="1061">
        <v>5</v>
      </c>
      <c r="AB76" s="1062"/>
      <c r="AC76" s="1062"/>
      <c r="AD76" s="1062"/>
      <c r="AE76" s="1063"/>
      <c r="AF76" s="1061">
        <v>5</v>
      </c>
      <c r="AG76" s="1062"/>
      <c r="AH76" s="1062"/>
      <c r="AI76" s="1062"/>
      <c r="AJ76" s="1063"/>
      <c r="AK76" s="1061" t="s">
        <v>598</v>
      </c>
      <c r="AL76" s="1062"/>
      <c r="AM76" s="1062"/>
      <c r="AN76" s="1062"/>
      <c r="AO76" s="1063"/>
      <c r="AP76" s="1061" t="s">
        <v>598</v>
      </c>
      <c r="AQ76" s="1062"/>
      <c r="AR76" s="1062"/>
      <c r="AS76" s="1062"/>
      <c r="AT76" s="1063"/>
      <c r="AU76" s="1061" t="s">
        <v>598</v>
      </c>
      <c r="AV76" s="1062"/>
      <c r="AW76" s="1062"/>
      <c r="AX76" s="1062"/>
      <c r="AY76" s="1063"/>
      <c r="AZ76" s="1064"/>
      <c r="BA76" s="1064"/>
      <c r="BB76" s="1064"/>
      <c r="BC76" s="1064"/>
      <c r="BD76" s="1065"/>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6" t="s">
        <v>590</v>
      </c>
      <c r="C77" s="1067"/>
      <c r="D77" s="1067"/>
      <c r="E77" s="1067"/>
      <c r="F77" s="1067"/>
      <c r="G77" s="1067"/>
      <c r="H77" s="1067"/>
      <c r="I77" s="1067"/>
      <c r="J77" s="1067"/>
      <c r="K77" s="1067"/>
      <c r="L77" s="1067"/>
      <c r="M77" s="1067"/>
      <c r="N77" s="1067"/>
      <c r="O77" s="1067"/>
      <c r="P77" s="1068"/>
      <c r="Q77" s="1070">
        <v>194</v>
      </c>
      <c r="R77" s="1062"/>
      <c r="S77" s="1062"/>
      <c r="T77" s="1062"/>
      <c r="U77" s="1063"/>
      <c r="V77" s="1061">
        <v>191</v>
      </c>
      <c r="W77" s="1062"/>
      <c r="X77" s="1062"/>
      <c r="Y77" s="1062"/>
      <c r="Z77" s="1063"/>
      <c r="AA77" s="1061">
        <v>3</v>
      </c>
      <c r="AB77" s="1062"/>
      <c r="AC77" s="1062"/>
      <c r="AD77" s="1062"/>
      <c r="AE77" s="1063"/>
      <c r="AF77" s="1061">
        <v>3</v>
      </c>
      <c r="AG77" s="1062"/>
      <c r="AH77" s="1062"/>
      <c r="AI77" s="1062"/>
      <c r="AJ77" s="1063"/>
      <c r="AK77" s="1061" t="s">
        <v>607</v>
      </c>
      <c r="AL77" s="1062"/>
      <c r="AM77" s="1062"/>
      <c r="AN77" s="1062"/>
      <c r="AO77" s="1063"/>
      <c r="AP77" s="1061" t="s">
        <v>598</v>
      </c>
      <c r="AQ77" s="1062"/>
      <c r="AR77" s="1062"/>
      <c r="AS77" s="1062"/>
      <c r="AT77" s="1063"/>
      <c r="AU77" s="1061" t="s">
        <v>598</v>
      </c>
      <c r="AV77" s="1062"/>
      <c r="AW77" s="1062"/>
      <c r="AX77" s="1062"/>
      <c r="AY77" s="1063"/>
      <c r="AZ77" s="1064"/>
      <c r="BA77" s="1064"/>
      <c r="BB77" s="1064"/>
      <c r="BC77" s="1064"/>
      <c r="BD77" s="1065"/>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6" t="s">
        <v>591</v>
      </c>
      <c r="C78" s="1067"/>
      <c r="D78" s="1067"/>
      <c r="E78" s="1067"/>
      <c r="F78" s="1067"/>
      <c r="G78" s="1067"/>
      <c r="H78" s="1067"/>
      <c r="I78" s="1067"/>
      <c r="J78" s="1067"/>
      <c r="K78" s="1067"/>
      <c r="L78" s="1067"/>
      <c r="M78" s="1067"/>
      <c r="N78" s="1067"/>
      <c r="O78" s="1067"/>
      <c r="P78" s="1068"/>
      <c r="Q78" s="1069">
        <v>222382</v>
      </c>
      <c r="R78" s="1060"/>
      <c r="S78" s="1060"/>
      <c r="T78" s="1060"/>
      <c r="U78" s="1060"/>
      <c r="V78" s="1060">
        <v>212552</v>
      </c>
      <c r="W78" s="1060"/>
      <c r="X78" s="1060"/>
      <c r="Y78" s="1060"/>
      <c r="Z78" s="1060"/>
      <c r="AA78" s="1060">
        <v>9831</v>
      </c>
      <c r="AB78" s="1060"/>
      <c r="AC78" s="1060"/>
      <c r="AD78" s="1060"/>
      <c r="AE78" s="1060"/>
      <c r="AF78" s="1060">
        <v>9831</v>
      </c>
      <c r="AG78" s="1060"/>
      <c r="AH78" s="1060"/>
      <c r="AI78" s="1060"/>
      <c r="AJ78" s="1060"/>
      <c r="AK78" s="1060">
        <v>127</v>
      </c>
      <c r="AL78" s="1060"/>
      <c r="AM78" s="1060"/>
      <c r="AN78" s="1060"/>
      <c r="AO78" s="1060"/>
      <c r="AP78" s="1061" t="s">
        <v>598</v>
      </c>
      <c r="AQ78" s="1062"/>
      <c r="AR78" s="1062"/>
      <c r="AS78" s="1062"/>
      <c r="AT78" s="1063"/>
      <c r="AU78" s="1061" t="s">
        <v>598</v>
      </c>
      <c r="AV78" s="1062"/>
      <c r="AW78" s="1062"/>
      <c r="AX78" s="1062"/>
      <c r="AY78" s="1063"/>
      <c r="AZ78" s="1064"/>
      <c r="BA78" s="1064"/>
      <c r="BB78" s="1064"/>
      <c r="BC78" s="1064"/>
      <c r="BD78" s="1065"/>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6" t="s">
        <v>592</v>
      </c>
      <c r="C79" s="1067"/>
      <c r="D79" s="1067"/>
      <c r="E79" s="1067"/>
      <c r="F79" s="1067"/>
      <c r="G79" s="1067"/>
      <c r="H79" s="1067"/>
      <c r="I79" s="1067"/>
      <c r="J79" s="1067"/>
      <c r="K79" s="1067"/>
      <c r="L79" s="1067"/>
      <c r="M79" s="1067"/>
      <c r="N79" s="1067"/>
      <c r="O79" s="1067"/>
      <c r="P79" s="1068"/>
      <c r="Q79" s="1069">
        <v>161</v>
      </c>
      <c r="R79" s="1060"/>
      <c r="S79" s="1060"/>
      <c r="T79" s="1060"/>
      <c r="U79" s="1060"/>
      <c r="V79" s="1060">
        <v>156</v>
      </c>
      <c r="W79" s="1060"/>
      <c r="X79" s="1060"/>
      <c r="Y79" s="1060"/>
      <c r="Z79" s="1060"/>
      <c r="AA79" s="1060">
        <v>5</v>
      </c>
      <c r="AB79" s="1060"/>
      <c r="AC79" s="1060"/>
      <c r="AD79" s="1060"/>
      <c r="AE79" s="1060"/>
      <c r="AF79" s="1060">
        <v>5</v>
      </c>
      <c r="AG79" s="1060"/>
      <c r="AH79" s="1060"/>
      <c r="AI79" s="1060"/>
      <c r="AJ79" s="1060"/>
      <c r="AK79" s="1060">
        <v>29</v>
      </c>
      <c r="AL79" s="1060"/>
      <c r="AM79" s="1060"/>
      <c r="AN79" s="1060"/>
      <c r="AO79" s="1060"/>
      <c r="AP79" s="1061" t="s">
        <v>598</v>
      </c>
      <c r="AQ79" s="1062"/>
      <c r="AR79" s="1062"/>
      <c r="AS79" s="1062"/>
      <c r="AT79" s="1063"/>
      <c r="AU79" s="1061" t="s">
        <v>598</v>
      </c>
      <c r="AV79" s="1062"/>
      <c r="AW79" s="1062"/>
      <c r="AX79" s="1062"/>
      <c r="AY79" s="1063"/>
      <c r="AZ79" s="1064"/>
      <c r="BA79" s="1064"/>
      <c r="BB79" s="1064"/>
      <c r="BC79" s="1064"/>
      <c r="BD79" s="1065"/>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6" t="s">
        <v>593</v>
      </c>
      <c r="C80" s="1067"/>
      <c r="D80" s="1067"/>
      <c r="E80" s="1067"/>
      <c r="F80" s="1067"/>
      <c r="G80" s="1067"/>
      <c r="H80" s="1067"/>
      <c r="I80" s="1067"/>
      <c r="J80" s="1067"/>
      <c r="K80" s="1067"/>
      <c r="L80" s="1067"/>
      <c r="M80" s="1067"/>
      <c r="N80" s="1067"/>
      <c r="O80" s="1067"/>
      <c r="P80" s="1068"/>
      <c r="Q80" s="1069">
        <v>19</v>
      </c>
      <c r="R80" s="1060"/>
      <c r="S80" s="1060"/>
      <c r="T80" s="1060"/>
      <c r="U80" s="1060"/>
      <c r="V80" s="1060">
        <v>19</v>
      </c>
      <c r="W80" s="1060"/>
      <c r="X80" s="1060"/>
      <c r="Y80" s="1060"/>
      <c r="Z80" s="1060"/>
      <c r="AA80" s="1060">
        <v>0</v>
      </c>
      <c r="AB80" s="1060"/>
      <c r="AC80" s="1060"/>
      <c r="AD80" s="1060"/>
      <c r="AE80" s="1060"/>
      <c r="AF80" s="1060">
        <v>0</v>
      </c>
      <c r="AG80" s="1060"/>
      <c r="AH80" s="1060"/>
      <c r="AI80" s="1060"/>
      <c r="AJ80" s="1060"/>
      <c r="AK80" s="1060" t="s">
        <v>598</v>
      </c>
      <c r="AL80" s="1060"/>
      <c r="AM80" s="1060"/>
      <c r="AN80" s="1060"/>
      <c r="AO80" s="1060"/>
      <c r="AP80" s="1061" t="s">
        <v>598</v>
      </c>
      <c r="AQ80" s="1062"/>
      <c r="AR80" s="1062"/>
      <c r="AS80" s="1062"/>
      <c r="AT80" s="1063"/>
      <c r="AU80" s="1061" t="s">
        <v>598</v>
      </c>
      <c r="AV80" s="1062"/>
      <c r="AW80" s="1062"/>
      <c r="AX80" s="1062"/>
      <c r="AY80" s="1063"/>
      <c r="AZ80" s="1064"/>
      <c r="BA80" s="1064"/>
      <c r="BB80" s="1064"/>
      <c r="BC80" s="1064"/>
      <c r="BD80" s="1065"/>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6" t="s">
        <v>594</v>
      </c>
      <c r="C81" s="1067"/>
      <c r="D81" s="1067"/>
      <c r="E81" s="1067"/>
      <c r="F81" s="1067"/>
      <c r="G81" s="1067"/>
      <c r="H81" s="1067"/>
      <c r="I81" s="1067"/>
      <c r="J81" s="1067"/>
      <c r="K81" s="1067"/>
      <c r="L81" s="1067"/>
      <c r="M81" s="1067"/>
      <c r="N81" s="1067"/>
      <c r="O81" s="1067"/>
      <c r="P81" s="1068"/>
      <c r="Q81" s="1069">
        <v>385</v>
      </c>
      <c r="R81" s="1060"/>
      <c r="S81" s="1060"/>
      <c r="T81" s="1060"/>
      <c r="U81" s="1060"/>
      <c r="V81" s="1060">
        <v>352</v>
      </c>
      <c r="W81" s="1060"/>
      <c r="X81" s="1060"/>
      <c r="Y81" s="1060"/>
      <c r="Z81" s="1060"/>
      <c r="AA81" s="1060">
        <v>33</v>
      </c>
      <c r="AB81" s="1060"/>
      <c r="AC81" s="1060"/>
      <c r="AD81" s="1060"/>
      <c r="AE81" s="1060"/>
      <c r="AF81" s="1060">
        <v>33</v>
      </c>
      <c r="AG81" s="1060"/>
      <c r="AH81" s="1060"/>
      <c r="AI81" s="1060"/>
      <c r="AJ81" s="1060"/>
      <c r="AK81" s="1060" t="s">
        <v>598</v>
      </c>
      <c r="AL81" s="1060"/>
      <c r="AM81" s="1060"/>
      <c r="AN81" s="1060"/>
      <c r="AO81" s="1060"/>
      <c r="AP81" s="1061" t="s">
        <v>598</v>
      </c>
      <c r="AQ81" s="1062"/>
      <c r="AR81" s="1062"/>
      <c r="AS81" s="1062"/>
      <c r="AT81" s="1063"/>
      <c r="AU81" s="1061" t="s">
        <v>598</v>
      </c>
      <c r="AV81" s="1062"/>
      <c r="AW81" s="1062"/>
      <c r="AX81" s="1062"/>
      <c r="AY81" s="1063"/>
      <c r="AZ81" s="1064"/>
      <c r="BA81" s="1064"/>
      <c r="BB81" s="1064"/>
      <c r="BC81" s="1064"/>
      <c r="BD81" s="1065"/>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6" t="s">
        <v>595</v>
      </c>
      <c r="C82" s="1067"/>
      <c r="D82" s="1067"/>
      <c r="E82" s="1067"/>
      <c r="F82" s="1067"/>
      <c r="G82" s="1067"/>
      <c r="H82" s="1067"/>
      <c r="I82" s="1067"/>
      <c r="J82" s="1067"/>
      <c r="K82" s="1067"/>
      <c r="L82" s="1067"/>
      <c r="M82" s="1067"/>
      <c r="N82" s="1067"/>
      <c r="O82" s="1067"/>
      <c r="P82" s="1068"/>
      <c r="Q82" s="1069">
        <v>190</v>
      </c>
      <c r="R82" s="1060"/>
      <c r="S82" s="1060"/>
      <c r="T82" s="1060"/>
      <c r="U82" s="1060"/>
      <c r="V82" s="1060">
        <v>185</v>
      </c>
      <c r="W82" s="1060"/>
      <c r="X82" s="1060"/>
      <c r="Y82" s="1060"/>
      <c r="Z82" s="1060"/>
      <c r="AA82" s="1060">
        <v>4</v>
      </c>
      <c r="AB82" s="1060"/>
      <c r="AC82" s="1060"/>
      <c r="AD82" s="1060"/>
      <c r="AE82" s="1060"/>
      <c r="AF82" s="1060">
        <v>4</v>
      </c>
      <c r="AG82" s="1060"/>
      <c r="AH82" s="1060"/>
      <c r="AI82" s="1060"/>
      <c r="AJ82" s="1060"/>
      <c r="AK82" s="1060" t="s">
        <v>598</v>
      </c>
      <c r="AL82" s="1060"/>
      <c r="AM82" s="1060"/>
      <c r="AN82" s="1060"/>
      <c r="AO82" s="1060"/>
      <c r="AP82" s="1060">
        <v>145</v>
      </c>
      <c r="AQ82" s="1060"/>
      <c r="AR82" s="1060"/>
      <c r="AS82" s="1060"/>
      <c r="AT82" s="1060"/>
      <c r="AU82" s="1061" t="s">
        <v>598</v>
      </c>
      <c r="AV82" s="1062"/>
      <c r="AW82" s="1062"/>
      <c r="AX82" s="1062"/>
      <c r="AY82" s="1063"/>
      <c r="AZ82" s="1064"/>
      <c r="BA82" s="1064"/>
      <c r="BB82" s="1064"/>
      <c r="BC82" s="1064"/>
      <c r="BD82" s="1065"/>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6" t="s">
        <v>596</v>
      </c>
      <c r="C83" s="1067"/>
      <c r="D83" s="1067"/>
      <c r="E83" s="1067"/>
      <c r="F83" s="1067"/>
      <c r="G83" s="1067"/>
      <c r="H83" s="1067"/>
      <c r="I83" s="1067"/>
      <c r="J83" s="1067"/>
      <c r="K83" s="1067"/>
      <c r="L83" s="1067"/>
      <c r="M83" s="1067"/>
      <c r="N83" s="1067"/>
      <c r="O83" s="1067"/>
      <c r="P83" s="1068"/>
      <c r="Q83" s="1069">
        <v>936</v>
      </c>
      <c r="R83" s="1060"/>
      <c r="S83" s="1060"/>
      <c r="T83" s="1060"/>
      <c r="U83" s="1060"/>
      <c r="V83" s="1060">
        <v>928</v>
      </c>
      <c r="W83" s="1060"/>
      <c r="X83" s="1060"/>
      <c r="Y83" s="1060"/>
      <c r="Z83" s="1060"/>
      <c r="AA83" s="1060">
        <v>8</v>
      </c>
      <c r="AB83" s="1060"/>
      <c r="AC83" s="1060"/>
      <c r="AD83" s="1060"/>
      <c r="AE83" s="1060"/>
      <c r="AF83" s="1060">
        <v>8</v>
      </c>
      <c r="AG83" s="1060"/>
      <c r="AH83" s="1060"/>
      <c r="AI83" s="1060"/>
      <c r="AJ83" s="1060"/>
      <c r="AK83" s="1060">
        <v>33</v>
      </c>
      <c r="AL83" s="1060"/>
      <c r="AM83" s="1060"/>
      <c r="AN83" s="1060"/>
      <c r="AO83" s="1060"/>
      <c r="AP83" s="1060" t="s">
        <v>598</v>
      </c>
      <c r="AQ83" s="1060"/>
      <c r="AR83" s="1060"/>
      <c r="AS83" s="1060"/>
      <c r="AT83" s="1060"/>
      <c r="AU83" s="1061" t="s">
        <v>598</v>
      </c>
      <c r="AV83" s="1062"/>
      <c r="AW83" s="1062"/>
      <c r="AX83" s="1062"/>
      <c r="AY83" s="1063"/>
      <c r="AZ83" s="1064"/>
      <c r="BA83" s="1064"/>
      <c r="BB83" s="1064"/>
      <c r="BC83" s="1064"/>
      <c r="BD83" s="1065"/>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6" t="s">
        <v>597</v>
      </c>
      <c r="C84" s="1067"/>
      <c r="D84" s="1067"/>
      <c r="E84" s="1067"/>
      <c r="F84" s="1067"/>
      <c r="G84" s="1067"/>
      <c r="H84" s="1067"/>
      <c r="I84" s="1067"/>
      <c r="J84" s="1067"/>
      <c r="K84" s="1067"/>
      <c r="L84" s="1067"/>
      <c r="M84" s="1067"/>
      <c r="N84" s="1067"/>
      <c r="O84" s="1067"/>
      <c r="P84" s="1068"/>
      <c r="Q84" s="1069">
        <v>5990</v>
      </c>
      <c r="R84" s="1060"/>
      <c r="S84" s="1060"/>
      <c r="T84" s="1060"/>
      <c r="U84" s="1060"/>
      <c r="V84" s="1060">
        <v>5883</v>
      </c>
      <c r="W84" s="1060"/>
      <c r="X84" s="1060"/>
      <c r="Y84" s="1060"/>
      <c r="Z84" s="1060"/>
      <c r="AA84" s="1060">
        <v>107</v>
      </c>
      <c r="AB84" s="1060"/>
      <c r="AC84" s="1060"/>
      <c r="AD84" s="1060"/>
      <c r="AE84" s="1060"/>
      <c r="AF84" s="1060">
        <v>107</v>
      </c>
      <c r="AG84" s="1060"/>
      <c r="AH84" s="1060"/>
      <c r="AI84" s="1060"/>
      <c r="AJ84" s="1060"/>
      <c r="AK84" s="1060">
        <v>823</v>
      </c>
      <c r="AL84" s="1060"/>
      <c r="AM84" s="1060"/>
      <c r="AN84" s="1060"/>
      <c r="AO84" s="1060"/>
      <c r="AP84" s="1060" t="s">
        <v>607</v>
      </c>
      <c r="AQ84" s="1060"/>
      <c r="AR84" s="1060"/>
      <c r="AS84" s="1060"/>
      <c r="AT84" s="1060"/>
      <c r="AU84" s="1061" t="s">
        <v>598</v>
      </c>
      <c r="AV84" s="1062"/>
      <c r="AW84" s="1062"/>
      <c r="AX84" s="1062"/>
      <c r="AY84" s="1063"/>
      <c r="AZ84" s="1064"/>
      <c r="BA84" s="1064"/>
      <c r="BB84" s="1064"/>
      <c r="BC84" s="1064"/>
      <c r="BD84" s="1065"/>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6" t="s">
        <v>608</v>
      </c>
      <c r="C85" s="1067"/>
      <c r="D85" s="1067"/>
      <c r="E85" s="1067"/>
      <c r="F85" s="1067"/>
      <c r="G85" s="1067"/>
      <c r="H85" s="1067"/>
      <c r="I85" s="1067"/>
      <c r="J85" s="1067"/>
      <c r="K85" s="1067"/>
      <c r="L85" s="1067"/>
      <c r="M85" s="1067"/>
      <c r="N85" s="1067"/>
      <c r="O85" s="1067"/>
      <c r="P85" s="1068"/>
      <c r="Q85" s="1069">
        <v>2267</v>
      </c>
      <c r="R85" s="1060"/>
      <c r="S85" s="1060"/>
      <c r="T85" s="1060"/>
      <c r="U85" s="1060"/>
      <c r="V85" s="1060">
        <v>837</v>
      </c>
      <c r="W85" s="1060"/>
      <c r="X85" s="1060"/>
      <c r="Y85" s="1060"/>
      <c r="Z85" s="1060"/>
      <c r="AA85" s="1060">
        <v>1429</v>
      </c>
      <c r="AB85" s="1060"/>
      <c r="AC85" s="1060"/>
      <c r="AD85" s="1060"/>
      <c r="AE85" s="1060"/>
      <c r="AF85" s="1060">
        <v>1429</v>
      </c>
      <c r="AG85" s="1060"/>
      <c r="AH85" s="1060"/>
      <c r="AI85" s="1060"/>
      <c r="AJ85" s="1060"/>
      <c r="AK85" s="1060" t="s">
        <v>598</v>
      </c>
      <c r="AL85" s="1060"/>
      <c r="AM85" s="1060"/>
      <c r="AN85" s="1060"/>
      <c r="AO85" s="1060"/>
      <c r="AP85" s="1060">
        <v>3572</v>
      </c>
      <c r="AQ85" s="1060"/>
      <c r="AR85" s="1060"/>
      <c r="AS85" s="1060"/>
      <c r="AT85" s="1060"/>
      <c r="AU85" s="1061">
        <v>471</v>
      </c>
      <c r="AV85" s="1062"/>
      <c r="AW85" s="1062"/>
      <c r="AX85" s="1062"/>
      <c r="AY85" s="1063"/>
      <c r="AZ85" s="1064" t="s">
        <v>599</v>
      </c>
      <c r="BA85" s="1064"/>
      <c r="BB85" s="1064"/>
      <c r="BC85" s="1064"/>
      <c r="BD85" s="1065"/>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6" t="s">
        <v>609</v>
      </c>
      <c r="C86" s="1067"/>
      <c r="D86" s="1067"/>
      <c r="E86" s="1067"/>
      <c r="F86" s="1067"/>
      <c r="G86" s="1067"/>
      <c r="H86" s="1067"/>
      <c r="I86" s="1067"/>
      <c r="J86" s="1067"/>
      <c r="K86" s="1067"/>
      <c r="L86" s="1067"/>
      <c r="M86" s="1067"/>
      <c r="N86" s="1067"/>
      <c r="O86" s="1067"/>
      <c r="P86" s="1068"/>
      <c r="Q86" s="1069">
        <v>342</v>
      </c>
      <c r="R86" s="1060"/>
      <c r="S86" s="1060"/>
      <c r="T86" s="1060"/>
      <c r="U86" s="1060"/>
      <c r="V86" s="1060">
        <v>270</v>
      </c>
      <c r="W86" s="1060"/>
      <c r="X86" s="1060"/>
      <c r="Y86" s="1060"/>
      <c r="Z86" s="1060"/>
      <c r="AA86" s="1060">
        <v>73</v>
      </c>
      <c r="AB86" s="1060"/>
      <c r="AC86" s="1060"/>
      <c r="AD86" s="1060"/>
      <c r="AE86" s="1060"/>
      <c r="AF86" s="1060">
        <v>73</v>
      </c>
      <c r="AG86" s="1060"/>
      <c r="AH86" s="1060"/>
      <c r="AI86" s="1060"/>
      <c r="AJ86" s="1060"/>
      <c r="AK86" s="1060" t="s">
        <v>598</v>
      </c>
      <c r="AL86" s="1060"/>
      <c r="AM86" s="1060"/>
      <c r="AN86" s="1060"/>
      <c r="AO86" s="1060"/>
      <c r="AP86" s="1060">
        <v>18</v>
      </c>
      <c r="AQ86" s="1060"/>
      <c r="AR86" s="1060"/>
      <c r="AS86" s="1060"/>
      <c r="AT86" s="1060"/>
      <c r="AU86" s="1061">
        <v>10</v>
      </c>
      <c r="AV86" s="1062"/>
      <c r="AW86" s="1062"/>
      <c r="AX86" s="1062"/>
      <c r="AY86" s="1063"/>
      <c r="AZ86" s="1064"/>
      <c r="BA86" s="1064"/>
      <c r="BB86" s="1064"/>
      <c r="BC86" s="1064"/>
      <c r="BD86" s="1065"/>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12227</v>
      </c>
      <c r="AG88" s="1048"/>
      <c r="AH88" s="1048"/>
      <c r="AI88" s="1048"/>
      <c r="AJ88" s="1048"/>
      <c r="AK88" s="1052"/>
      <c r="AL88" s="1052"/>
      <c r="AM88" s="1052"/>
      <c r="AN88" s="1052"/>
      <c r="AO88" s="1052"/>
      <c r="AP88" s="1048">
        <v>4899</v>
      </c>
      <c r="AQ88" s="1048"/>
      <c r="AR88" s="1048"/>
      <c r="AS88" s="1048"/>
      <c r="AT88" s="1048"/>
      <c r="AU88" s="1048">
        <v>512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306</v>
      </c>
      <c r="AG109" s="983"/>
      <c r="AH109" s="983"/>
      <c r="AI109" s="983"/>
      <c r="AJ109" s="984"/>
      <c r="AK109" s="985" t="s">
        <v>305</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306</v>
      </c>
      <c r="BW109" s="983"/>
      <c r="BX109" s="983"/>
      <c r="BY109" s="983"/>
      <c r="BZ109" s="984"/>
      <c r="CA109" s="985" t="s">
        <v>305</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306</v>
      </c>
      <c r="DM109" s="983"/>
      <c r="DN109" s="983"/>
      <c r="DO109" s="983"/>
      <c r="DP109" s="984"/>
      <c r="DQ109" s="985" t="s">
        <v>305</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798035</v>
      </c>
      <c r="AB110" s="976"/>
      <c r="AC110" s="976"/>
      <c r="AD110" s="976"/>
      <c r="AE110" s="977"/>
      <c r="AF110" s="978">
        <v>811746</v>
      </c>
      <c r="AG110" s="976"/>
      <c r="AH110" s="976"/>
      <c r="AI110" s="976"/>
      <c r="AJ110" s="977"/>
      <c r="AK110" s="978">
        <v>842484</v>
      </c>
      <c r="AL110" s="976"/>
      <c r="AM110" s="976"/>
      <c r="AN110" s="976"/>
      <c r="AO110" s="977"/>
      <c r="AP110" s="979">
        <v>24.8</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8014597</v>
      </c>
      <c r="BR110" s="923"/>
      <c r="BS110" s="923"/>
      <c r="BT110" s="923"/>
      <c r="BU110" s="923"/>
      <c r="BV110" s="923">
        <v>7988700</v>
      </c>
      <c r="BW110" s="923"/>
      <c r="BX110" s="923"/>
      <c r="BY110" s="923"/>
      <c r="BZ110" s="923"/>
      <c r="CA110" s="923">
        <v>8616731</v>
      </c>
      <c r="CB110" s="923"/>
      <c r="CC110" s="923"/>
      <c r="CD110" s="923"/>
      <c r="CE110" s="923"/>
      <c r="CF110" s="947">
        <v>253.9</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434</v>
      </c>
      <c r="DM110" s="923"/>
      <c r="DN110" s="923"/>
      <c r="DO110" s="923"/>
      <c r="DP110" s="923"/>
      <c r="DQ110" s="923" t="s">
        <v>434</v>
      </c>
      <c r="DR110" s="923"/>
      <c r="DS110" s="923"/>
      <c r="DT110" s="923"/>
      <c r="DU110" s="923"/>
      <c r="DV110" s="924" t="s">
        <v>435</v>
      </c>
      <c r="DW110" s="924"/>
      <c r="DX110" s="924"/>
      <c r="DY110" s="924"/>
      <c r="DZ110" s="925"/>
    </row>
    <row r="111" spans="1:131" s="246" customFormat="1" ht="26.25" customHeight="1" x14ac:dyDescent="0.15">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434</v>
      </c>
      <c r="AG111" s="1004"/>
      <c r="AH111" s="1004"/>
      <c r="AI111" s="1004"/>
      <c r="AJ111" s="1005"/>
      <c r="AK111" s="1006" t="s">
        <v>437</v>
      </c>
      <c r="AL111" s="1004"/>
      <c r="AM111" s="1004"/>
      <c r="AN111" s="1004"/>
      <c r="AO111" s="1005"/>
      <c r="AP111" s="1007" t="s">
        <v>434</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t="s">
        <v>130</v>
      </c>
      <c r="BR111" s="895"/>
      <c r="BS111" s="895"/>
      <c r="BT111" s="895"/>
      <c r="BU111" s="895"/>
      <c r="BV111" s="895" t="s">
        <v>130</v>
      </c>
      <c r="BW111" s="895"/>
      <c r="BX111" s="895"/>
      <c r="BY111" s="895"/>
      <c r="BZ111" s="895"/>
      <c r="CA111" s="895" t="s">
        <v>434</v>
      </c>
      <c r="CB111" s="895"/>
      <c r="CC111" s="895"/>
      <c r="CD111" s="895"/>
      <c r="CE111" s="895"/>
      <c r="CF111" s="956" t="s">
        <v>437</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130</v>
      </c>
      <c r="DH111" s="895"/>
      <c r="DI111" s="895"/>
      <c r="DJ111" s="895"/>
      <c r="DK111" s="895"/>
      <c r="DL111" s="895" t="s">
        <v>130</v>
      </c>
      <c r="DM111" s="895"/>
      <c r="DN111" s="895"/>
      <c r="DO111" s="895"/>
      <c r="DP111" s="895"/>
      <c r="DQ111" s="895" t="s">
        <v>437</v>
      </c>
      <c r="DR111" s="895"/>
      <c r="DS111" s="895"/>
      <c r="DT111" s="895"/>
      <c r="DU111" s="895"/>
      <c r="DV111" s="872" t="s">
        <v>434</v>
      </c>
      <c r="DW111" s="872"/>
      <c r="DX111" s="872"/>
      <c r="DY111" s="872"/>
      <c r="DZ111" s="873"/>
    </row>
    <row r="112" spans="1:131" s="246"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434</v>
      </c>
      <c r="AB112" s="858"/>
      <c r="AC112" s="858"/>
      <c r="AD112" s="858"/>
      <c r="AE112" s="859"/>
      <c r="AF112" s="860" t="s">
        <v>434</v>
      </c>
      <c r="AG112" s="858"/>
      <c r="AH112" s="858"/>
      <c r="AI112" s="858"/>
      <c r="AJ112" s="859"/>
      <c r="AK112" s="860" t="s">
        <v>130</v>
      </c>
      <c r="AL112" s="858"/>
      <c r="AM112" s="858"/>
      <c r="AN112" s="858"/>
      <c r="AO112" s="859"/>
      <c r="AP112" s="905" t="s">
        <v>130</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479670</v>
      </c>
      <c r="BR112" s="895"/>
      <c r="BS112" s="895"/>
      <c r="BT112" s="895"/>
      <c r="BU112" s="895"/>
      <c r="BV112" s="895">
        <v>247608</v>
      </c>
      <c r="BW112" s="895"/>
      <c r="BX112" s="895"/>
      <c r="BY112" s="895"/>
      <c r="BZ112" s="895"/>
      <c r="CA112" s="895">
        <v>224388</v>
      </c>
      <c r="CB112" s="895"/>
      <c r="CC112" s="895"/>
      <c r="CD112" s="895"/>
      <c r="CE112" s="895"/>
      <c r="CF112" s="956">
        <v>6.6</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437</v>
      </c>
      <c r="DH112" s="895"/>
      <c r="DI112" s="895"/>
      <c r="DJ112" s="895"/>
      <c r="DK112" s="895"/>
      <c r="DL112" s="895" t="s">
        <v>437</v>
      </c>
      <c r="DM112" s="895"/>
      <c r="DN112" s="895"/>
      <c r="DO112" s="895"/>
      <c r="DP112" s="895"/>
      <c r="DQ112" s="895" t="s">
        <v>130</v>
      </c>
      <c r="DR112" s="895"/>
      <c r="DS112" s="895"/>
      <c r="DT112" s="895"/>
      <c r="DU112" s="895"/>
      <c r="DV112" s="872" t="s">
        <v>130</v>
      </c>
      <c r="DW112" s="872"/>
      <c r="DX112" s="872"/>
      <c r="DY112" s="872"/>
      <c r="DZ112" s="873"/>
    </row>
    <row r="113" spans="1:130" s="246" customFormat="1" ht="26.25" customHeight="1" x14ac:dyDescent="0.15">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16845</v>
      </c>
      <c r="AB113" s="1004"/>
      <c r="AC113" s="1004"/>
      <c r="AD113" s="1004"/>
      <c r="AE113" s="1005"/>
      <c r="AF113" s="1006">
        <v>18518</v>
      </c>
      <c r="AG113" s="1004"/>
      <c r="AH113" s="1004"/>
      <c r="AI113" s="1004"/>
      <c r="AJ113" s="1005"/>
      <c r="AK113" s="1006">
        <v>13766</v>
      </c>
      <c r="AL113" s="1004"/>
      <c r="AM113" s="1004"/>
      <c r="AN113" s="1004"/>
      <c r="AO113" s="1005"/>
      <c r="AP113" s="1007">
        <v>0.4</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570166</v>
      </c>
      <c r="BR113" s="895"/>
      <c r="BS113" s="895"/>
      <c r="BT113" s="895"/>
      <c r="BU113" s="895"/>
      <c r="BV113" s="895">
        <v>540431</v>
      </c>
      <c r="BW113" s="895"/>
      <c r="BX113" s="895"/>
      <c r="BY113" s="895"/>
      <c r="BZ113" s="895"/>
      <c r="CA113" s="895">
        <v>512865</v>
      </c>
      <c r="CB113" s="895"/>
      <c r="CC113" s="895"/>
      <c r="CD113" s="895"/>
      <c r="CE113" s="895"/>
      <c r="CF113" s="956">
        <v>15.1</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130</v>
      </c>
      <c r="DH113" s="858"/>
      <c r="DI113" s="858"/>
      <c r="DJ113" s="858"/>
      <c r="DK113" s="859"/>
      <c r="DL113" s="860" t="s">
        <v>447</v>
      </c>
      <c r="DM113" s="858"/>
      <c r="DN113" s="858"/>
      <c r="DO113" s="858"/>
      <c r="DP113" s="859"/>
      <c r="DQ113" s="860" t="s">
        <v>434</v>
      </c>
      <c r="DR113" s="858"/>
      <c r="DS113" s="858"/>
      <c r="DT113" s="858"/>
      <c r="DU113" s="859"/>
      <c r="DV113" s="905" t="s">
        <v>437</v>
      </c>
      <c r="DW113" s="906"/>
      <c r="DX113" s="906"/>
      <c r="DY113" s="906"/>
      <c r="DZ113" s="907"/>
    </row>
    <row r="114" spans="1:130" s="246" customFormat="1" ht="26.25" customHeight="1" x14ac:dyDescent="0.15">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120047</v>
      </c>
      <c r="AB114" s="858"/>
      <c r="AC114" s="858"/>
      <c r="AD114" s="858"/>
      <c r="AE114" s="859"/>
      <c r="AF114" s="860">
        <v>56295</v>
      </c>
      <c r="AG114" s="858"/>
      <c r="AH114" s="858"/>
      <c r="AI114" s="858"/>
      <c r="AJ114" s="859"/>
      <c r="AK114" s="860">
        <v>46281</v>
      </c>
      <c r="AL114" s="858"/>
      <c r="AM114" s="858"/>
      <c r="AN114" s="858"/>
      <c r="AO114" s="859"/>
      <c r="AP114" s="905">
        <v>1.4</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1076708</v>
      </c>
      <c r="BR114" s="895"/>
      <c r="BS114" s="895"/>
      <c r="BT114" s="895"/>
      <c r="BU114" s="895"/>
      <c r="BV114" s="895">
        <v>1083319</v>
      </c>
      <c r="BW114" s="895"/>
      <c r="BX114" s="895"/>
      <c r="BY114" s="895"/>
      <c r="BZ114" s="895"/>
      <c r="CA114" s="895">
        <v>1035476</v>
      </c>
      <c r="CB114" s="895"/>
      <c r="CC114" s="895"/>
      <c r="CD114" s="895"/>
      <c r="CE114" s="895"/>
      <c r="CF114" s="956">
        <v>30.5</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447</v>
      </c>
      <c r="DH114" s="858"/>
      <c r="DI114" s="858"/>
      <c r="DJ114" s="858"/>
      <c r="DK114" s="859"/>
      <c r="DL114" s="860" t="s">
        <v>434</v>
      </c>
      <c r="DM114" s="858"/>
      <c r="DN114" s="858"/>
      <c r="DO114" s="858"/>
      <c r="DP114" s="859"/>
      <c r="DQ114" s="860" t="s">
        <v>130</v>
      </c>
      <c r="DR114" s="858"/>
      <c r="DS114" s="858"/>
      <c r="DT114" s="858"/>
      <c r="DU114" s="859"/>
      <c r="DV114" s="905" t="s">
        <v>437</v>
      </c>
      <c r="DW114" s="906"/>
      <c r="DX114" s="906"/>
      <c r="DY114" s="906"/>
      <c r="DZ114" s="907"/>
    </row>
    <row r="115" spans="1:130" s="246" customFormat="1" ht="26.25" customHeight="1" x14ac:dyDescent="0.15">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437</v>
      </c>
      <c r="AB115" s="1004"/>
      <c r="AC115" s="1004"/>
      <c r="AD115" s="1004"/>
      <c r="AE115" s="1005"/>
      <c r="AF115" s="1006" t="s">
        <v>437</v>
      </c>
      <c r="AG115" s="1004"/>
      <c r="AH115" s="1004"/>
      <c r="AI115" s="1004"/>
      <c r="AJ115" s="1005"/>
      <c r="AK115" s="1006" t="s">
        <v>437</v>
      </c>
      <c r="AL115" s="1004"/>
      <c r="AM115" s="1004"/>
      <c r="AN115" s="1004"/>
      <c r="AO115" s="1005"/>
      <c r="AP115" s="1007" t="s">
        <v>130</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t="s">
        <v>437</v>
      </c>
      <c r="BR115" s="895"/>
      <c r="BS115" s="895"/>
      <c r="BT115" s="895"/>
      <c r="BU115" s="895"/>
      <c r="BV115" s="895" t="s">
        <v>434</v>
      </c>
      <c r="BW115" s="895"/>
      <c r="BX115" s="895"/>
      <c r="BY115" s="895"/>
      <c r="BZ115" s="895"/>
      <c r="CA115" s="895" t="s">
        <v>437</v>
      </c>
      <c r="CB115" s="895"/>
      <c r="CC115" s="895"/>
      <c r="CD115" s="895"/>
      <c r="CE115" s="895"/>
      <c r="CF115" s="956" t="s">
        <v>130</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130</v>
      </c>
      <c r="DH115" s="858"/>
      <c r="DI115" s="858"/>
      <c r="DJ115" s="858"/>
      <c r="DK115" s="859"/>
      <c r="DL115" s="860" t="s">
        <v>437</v>
      </c>
      <c r="DM115" s="858"/>
      <c r="DN115" s="858"/>
      <c r="DO115" s="858"/>
      <c r="DP115" s="859"/>
      <c r="DQ115" s="860" t="s">
        <v>130</v>
      </c>
      <c r="DR115" s="858"/>
      <c r="DS115" s="858"/>
      <c r="DT115" s="858"/>
      <c r="DU115" s="859"/>
      <c r="DV115" s="905" t="s">
        <v>434</v>
      </c>
      <c r="DW115" s="906"/>
      <c r="DX115" s="906"/>
      <c r="DY115" s="906"/>
      <c r="DZ115" s="907"/>
    </row>
    <row r="116" spans="1:130" s="246" customFormat="1" ht="26.25" customHeight="1" x14ac:dyDescent="0.15">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434</v>
      </c>
      <c r="AB116" s="858"/>
      <c r="AC116" s="858"/>
      <c r="AD116" s="858"/>
      <c r="AE116" s="859"/>
      <c r="AF116" s="860" t="s">
        <v>130</v>
      </c>
      <c r="AG116" s="858"/>
      <c r="AH116" s="858"/>
      <c r="AI116" s="858"/>
      <c r="AJ116" s="859"/>
      <c r="AK116" s="860" t="s">
        <v>437</v>
      </c>
      <c r="AL116" s="858"/>
      <c r="AM116" s="858"/>
      <c r="AN116" s="858"/>
      <c r="AO116" s="859"/>
      <c r="AP116" s="905" t="s">
        <v>130</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437</v>
      </c>
      <c r="BR116" s="895"/>
      <c r="BS116" s="895"/>
      <c r="BT116" s="895"/>
      <c r="BU116" s="895"/>
      <c r="BV116" s="895" t="s">
        <v>130</v>
      </c>
      <c r="BW116" s="895"/>
      <c r="BX116" s="895"/>
      <c r="BY116" s="895"/>
      <c r="BZ116" s="895"/>
      <c r="CA116" s="895" t="s">
        <v>434</v>
      </c>
      <c r="CB116" s="895"/>
      <c r="CC116" s="895"/>
      <c r="CD116" s="895"/>
      <c r="CE116" s="895"/>
      <c r="CF116" s="956" t="s">
        <v>434</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130</v>
      </c>
      <c r="DH116" s="858"/>
      <c r="DI116" s="858"/>
      <c r="DJ116" s="858"/>
      <c r="DK116" s="859"/>
      <c r="DL116" s="860" t="s">
        <v>130</v>
      </c>
      <c r="DM116" s="858"/>
      <c r="DN116" s="858"/>
      <c r="DO116" s="858"/>
      <c r="DP116" s="859"/>
      <c r="DQ116" s="860" t="s">
        <v>130</v>
      </c>
      <c r="DR116" s="858"/>
      <c r="DS116" s="858"/>
      <c r="DT116" s="858"/>
      <c r="DU116" s="859"/>
      <c r="DV116" s="905" t="s">
        <v>434</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934927</v>
      </c>
      <c r="AB117" s="990"/>
      <c r="AC117" s="990"/>
      <c r="AD117" s="990"/>
      <c r="AE117" s="991"/>
      <c r="AF117" s="992">
        <v>886559</v>
      </c>
      <c r="AG117" s="990"/>
      <c r="AH117" s="990"/>
      <c r="AI117" s="990"/>
      <c r="AJ117" s="991"/>
      <c r="AK117" s="992">
        <v>902531</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434</v>
      </c>
      <c r="BR117" s="895"/>
      <c r="BS117" s="895"/>
      <c r="BT117" s="895"/>
      <c r="BU117" s="895"/>
      <c r="BV117" s="895" t="s">
        <v>437</v>
      </c>
      <c r="BW117" s="895"/>
      <c r="BX117" s="895"/>
      <c r="BY117" s="895"/>
      <c r="BZ117" s="895"/>
      <c r="CA117" s="895" t="s">
        <v>434</v>
      </c>
      <c r="CB117" s="895"/>
      <c r="CC117" s="895"/>
      <c r="CD117" s="895"/>
      <c r="CE117" s="895"/>
      <c r="CF117" s="956" t="s">
        <v>434</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434</v>
      </c>
      <c r="DM117" s="858"/>
      <c r="DN117" s="858"/>
      <c r="DO117" s="858"/>
      <c r="DP117" s="859"/>
      <c r="DQ117" s="860" t="s">
        <v>437</v>
      </c>
      <c r="DR117" s="858"/>
      <c r="DS117" s="858"/>
      <c r="DT117" s="858"/>
      <c r="DU117" s="859"/>
      <c r="DV117" s="905" t="s">
        <v>437</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306</v>
      </c>
      <c r="AG118" s="983"/>
      <c r="AH118" s="983"/>
      <c r="AI118" s="983"/>
      <c r="AJ118" s="984"/>
      <c r="AK118" s="985" t="s">
        <v>305</v>
      </c>
      <c r="AL118" s="983"/>
      <c r="AM118" s="983"/>
      <c r="AN118" s="983"/>
      <c r="AO118" s="984"/>
      <c r="AP118" s="986" t="s">
        <v>428</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434</v>
      </c>
      <c r="BR118" s="926"/>
      <c r="BS118" s="926"/>
      <c r="BT118" s="926"/>
      <c r="BU118" s="926"/>
      <c r="BV118" s="926" t="s">
        <v>434</v>
      </c>
      <c r="BW118" s="926"/>
      <c r="BX118" s="926"/>
      <c r="BY118" s="926"/>
      <c r="BZ118" s="926"/>
      <c r="CA118" s="926" t="s">
        <v>434</v>
      </c>
      <c r="CB118" s="926"/>
      <c r="CC118" s="926"/>
      <c r="CD118" s="926"/>
      <c r="CE118" s="926"/>
      <c r="CF118" s="956" t="s">
        <v>434</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434</v>
      </c>
      <c r="DH118" s="858"/>
      <c r="DI118" s="858"/>
      <c r="DJ118" s="858"/>
      <c r="DK118" s="859"/>
      <c r="DL118" s="860" t="s">
        <v>130</v>
      </c>
      <c r="DM118" s="858"/>
      <c r="DN118" s="858"/>
      <c r="DO118" s="858"/>
      <c r="DP118" s="859"/>
      <c r="DQ118" s="860" t="s">
        <v>434</v>
      </c>
      <c r="DR118" s="858"/>
      <c r="DS118" s="858"/>
      <c r="DT118" s="858"/>
      <c r="DU118" s="859"/>
      <c r="DV118" s="905" t="s">
        <v>434</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434</v>
      </c>
      <c r="AB119" s="976"/>
      <c r="AC119" s="976"/>
      <c r="AD119" s="976"/>
      <c r="AE119" s="977"/>
      <c r="AF119" s="978" t="s">
        <v>434</v>
      </c>
      <c r="AG119" s="976"/>
      <c r="AH119" s="976"/>
      <c r="AI119" s="976"/>
      <c r="AJ119" s="977"/>
      <c r="AK119" s="978" t="s">
        <v>434</v>
      </c>
      <c r="AL119" s="976"/>
      <c r="AM119" s="976"/>
      <c r="AN119" s="976"/>
      <c r="AO119" s="977"/>
      <c r="AP119" s="979" t="s">
        <v>130</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462</v>
      </c>
      <c r="BP119" s="959"/>
      <c r="BQ119" s="963">
        <v>10141141</v>
      </c>
      <c r="BR119" s="926"/>
      <c r="BS119" s="926"/>
      <c r="BT119" s="926"/>
      <c r="BU119" s="926"/>
      <c r="BV119" s="926">
        <v>9860058</v>
      </c>
      <c r="BW119" s="926"/>
      <c r="BX119" s="926"/>
      <c r="BY119" s="926"/>
      <c r="BZ119" s="926"/>
      <c r="CA119" s="926">
        <v>10389460</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130</v>
      </c>
      <c r="DH119" s="841"/>
      <c r="DI119" s="841"/>
      <c r="DJ119" s="841"/>
      <c r="DK119" s="842"/>
      <c r="DL119" s="843" t="s">
        <v>434</v>
      </c>
      <c r="DM119" s="841"/>
      <c r="DN119" s="841"/>
      <c r="DO119" s="841"/>
      <c r="DP119" s="842"/>
      <c r="DQ119" s="843" t="s">
        <v>130</v>
      </c>
      <c r="DR119" s="841"/>
      <c r="DS119" s="841"/>
      <c r="DT119" s="841"/>
      <c r="DU119" s="842"/>
      <c r="DV119" s="929" t="s">
        <v>130</v>
      </c>
      <c r="DW119" s="930"/>
      <c r="DX119" s="930"/>
      <c r="DY119" s="930"/>
      <c r="DZ119" s="931"/>
    </row>
    <row r="120" spans="1:130" s="246"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434</v>
      </c>
      <c r="AB120" s="858"/>
      <c r="AC120" s="858"/>
      <c r="AD120" s="858"/>
      <c r="AE120" s="859"/>
      <c r="AF120" s="860" t="s">
        <v>434</v>
      </c>
      <c r="AG120" s="858"/>
      <c r="AH120" s="858"/>
      <c r="AI120" s="858"/>
      <c r="AJ120" s="859"/>
      <c r="AK120" s="860" t="s">
        <v>434</v>
      </c>
      <c r="AL120" s="858"/>
      <c r="AM120" s="858"/>
      <c r="AN120" s="858"/>
      <c r="AO120" s="859"/>
      <c r="AP120" s="905" t="s">
        <v>434</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2905918</v>
      </c>
      <c r="BR120" s="923"/>
      <c r="BS120" s="923"/>
      <c r="BT120" s="923"/>
      <c r="BU120" s="923"/>
      <c r="BV120" s="923">
        <v>2610981</v>
      </c>
      <c r="BW120" s="923"/>
      <c r="BX120" s="923"/>
      <c r="BY120" s="923"/>
      <c r="BZ120" s="923"/>
      <c r="CA120" s="923">
        <v>2553932</v>
      </c>
      <c r="CB120" s="923"/>
      <c r="CC120" s="923"/>
      <c r="CD120" s="923"/>
      <c r="CE120" s="923"/>
      <c r="CF120" s="947">
        <v>75.3</v>
      </c>
      <c r="CG120" s="948"/>
      <c r="CH120" s="948"/>
      <c r="CI120" s="948"/>
      <c r="CJ120" s="948"/>
      <c r="CK120" s="949" t="s">
        <v>466</v>
      </c>
      <c r="CL120" s="933"/>
      <c r="CM120" s="933"/>
      <c r="CN120" s="933"/>
      <c r="CO120" s="934"/>
      <c r="CP120" s="953" t="s">
        <v>402</v>
      </c>
      <c r="CQ120" s="954"/>
      <c r="CR120" s="954"/>
      <c r="CS120" s="954"/>
      <c r="CT120" s="954"/>
      <c r="CU120" s="954"/>
      <c r="CV120" s="954"/>
      <c r="CW120" s="954"/>
      <c r="CX120" s="954"/>
      <c r="CY120" s="954"/>
      <c r="CZ120" s="954"/>
      <c r="DA120" s="954"/>
      <c r="DB120" s="954"/>
      <c r="DC120" s="954"/>
      <c r="DD120" s="954"/>
      <c r="DE120" s="954"/>
      <c r="DF120" s="955"/>
      <c r="DG120" s="942">
        <v>399329</v>
      </c>
      <c r="DH120" s="923"/>
      <c r="DI120" s="923"/>
      <c r="DJ120" s="923"/>
      <c r="DK120" s="923"/>
      <c r="DL120" s="923">
        <v>160284</v>
      </c>
      <c r="DM120" s="923"/>
      <c r="DN120" s="923"/>
      <c r="DO120" s="923"/>
      <c r="DP120" s="923"/>
      <c r="DQ120" s="923">
        <v>134731</v>
      </c>
      <c r="DR120" s="923"/>
      <c r="DS120" s="923"/>
      <c r="DT120" s="923"/>
      <c r="DU120" s="923"/>
      <c r="DV120" s="924">
        <v>4</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130</v>
      </c>
      <c r="AB121" s="858"/>
      <c r="AC121" s="858"/>
      <c r="AD121" s="858"/>
      <c r="AE121" s="859"/>
      <c r="AF121" s="860" t="s">
        <v>130</v>
      </c>
      <c r="AG121" s="858"/>
      <c r="AH121" s="858"/>
      <c r="AI121" s="858"/>
      <c r="AJ121" s="859"/>
      <c r="AK121" s="860" t="s">
        <v>130</v>
      </c>
      <c r="AL121" s="858"/>
      <c r="AM121" s="858"/>
      <c r="AN121" s="858"/>
      <c r="AO121" s="859"/>
      <c r="AP121" s="905" t="s">
        <v>434</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t="s">
        <v>130</v>
      </c>
      <c r="BR121" s="895"/>
      <c r="BS121" s="895"/>
      <c r="BT121" s="895"/>
      <c r="BU121" s="895"/>
      <c r="BV121" s="895" t="s">
        <v>130</v>
      </c>
      <c r="BW121" s="895"/>
      <c r="BX121" s="895"/>
      <c r="BY121" s="895"/>
      <c r="BZ121" s="895"/>
      <c r="CA121" s="895" t="s">
        <v>130</v>
      </c>
      <c r="CB121" s="895"/>
      <c r="CC121" s="895"/>
      <c r="CD121" s="895"/>
      <c r="CE121" s="895"/>
      <c r="CF121" s="956" t="s">
        <v>434</v>
      </c>
      <c r="CG121" s="957"/>
      <c r="CH121" s="957"/>
      <c r="CI121" s="957"/>
      <c r="CJ121" s="957"/>
      <c r="CK121" s="950"/>
      <c r="CL121" s="936"/>
      <c r="CM121" s="936"/>
      <c r="CN121" s="936"/>
      <c r="CO121" s="937"/>
      <c r="CP121" s="916" t="s">
        <v>469</v>
      </c>
      <c r="CQ121" s="917"/>
      <c r="CR121" s="917"/>
      <c r="CS121" s="917"/>
      <c r="CT121" s="917"/>
      <c r="CU121" s="917"/>
      <c r="CV121" s="917"/>
      <c r="CW121" s="917"/>
      <c r="CX121" s="917"/>
      <c r="CY121" s="917"/>
      <c r="CZ121" s="917"/>
      <c r="DA121" s="917"/>
      <c r="DB121" s="917"/>
      <c r="DC121" s="917"/>
      <c r="DD121" s="917"/>
      <c r="DE121" s="917"/>
      <c r="DF121" s="918"/>
      <c r="DG121" s="894">
        <v>80341</v>
      </c>
      <c r="DH121" s="895"/>
      <c r="DI121" s="895"/>
      <c r="DJ121" s="895"/>
      <c r="DK121" s="895"/>
      <c r="DL121" s="895">
        <v>87324</v>
      </c>
      <c r="DM121" s="895"/>
      <c r="DN121" s="895"/>
      <c r="DO121" s="895"/>
      <c r="DP121" s="895"/>
      <c r="DQ121" s="895">
        <v>89657</v>
      </c>
      <c r="DR121" s="895"/>
      <c r="DS121" s="895"/>
      <c r="DT121" s="895"/>
      <c r="DU121" s="895"/>
      <c r="DV121" s="872">
        <v>2.6</v>
      </c>
      <c r="DW121" s="872"/>
      <c r="DX121" s="872"/>
      <c r="DY121" s="872"/>
      <c r="DZ121" s="873"/>
    </row>
    <row r="122" spans="1:130" s="246" customFormat="1" ht="26.25" customHeight="1" x14ac:dyDescent="0.15">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130</v>
      </c>
      <c r="AB122" s="858"/>
      <c r="AC122" s="858"/>
      <c r="AD122" s="858"/>
      <c r="AE122" s="859"/>
      <c r="AF122" s="860" t="s">
        <v>434</v>
      </c>
      <c r="AG122" s="858"/>
      <c r="AH122" s="858"/>
      <c r="AI122" s="858"/>
      <c r="AJ122" s="859"/>
      <c r="AK122" s="860" t="s">
        <v>130</v>
      </c>
      <c r="AL122" s="858"/>
      <c r="AM122" s="858"/>
      <c r="AN122" s="858"/>
      <c r="AO122" s="859"/>
      <c r="AP122" s="905" t="s">
        <v>130</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6496407</v>
      </c>
      <c r="BR122" s="926"/>
      <c r="BS122" s="926"/>
      <c r="BT122" s="926"/>
      <c r="BU122" s="926"/>
      <c r="BV122" s="926">
        <v>6459542</v>
      </c>
      <c r="BW122" s="926"/>
      <c r="BX122" s="926"/>
      <c r="BY122" s="926"/>
      <c r="BZ122" s="926"/>
      <c r="CA122" s="926">
        <v>7021454</v>
      </c>
      <c r="CB122" s="926"/>
      <c r="CC122" s="926"/>
      <c r="CD122" s="926"/>
      <c r="CE122" s="926"/>
      <c r="CF122" s="927">
        <v>206.9</v>
      </c>
      <c r="CG122" s="928"/>
      <c r="CH122" s="928"/>
      <c r="CI122" s="928"/>
      <c r="CJ122" s="928"/>
      <c r="CK122" s="950"/>
      <c r="CL122" s="936"/>
      <c r="CM122" s="936"/>
      <c r="CN122" s="936"/>
      <c r="CO122" s="937"/>
      <c r="CP122" s="916" t="s">
        <v>471</v>
      </c>
      <c r="CQ122" s="917"/>
      <c r="CR122" s="917"/>
      <c r="CS122" s="917"/>
      <c r="CT122" s="917"/>
      <c r="CU122" s="917"/>
      <c r="CV122" s="917"/>
      <c r="CW122" s="917"/>
      <c r="CX122" s="917"/>
      <c r="CY122" s="917"/>
      <c r="CZ122" s="917"/>
      <c r="DA122" s="917"/>
      <c r="DB122" s="917"/>
      <c r="DC122" s="917"/>
      <c r="DD122" s="917"/>
      <c r="DE122" s="917"/>
      <c r="DF122" s="918"/>
      <c r="DG122" s="894" t="s">
        <v>434</v>
      </c>
      <c r="DH122" s="895"/>
      <c r="DI122" s="895"/>
      <c r="DJ122" s="895"/>
      <c r="DK122" s="895"/>
      <c r="DL122" s="895" t="s">
        <v>434</v>
      </c>
      <c r="DM122" s="895"/>
      <c r="DN122" s="895"/>
      <c r="DO122" s="895"/>
      <c r="DP122" s="895"/>
      <c r="DQ122" s="895" t="s">
        <v>434</v>
      </c>
      <c r="DR122" s="895"/>
      <c r="DS122" s="895"/>
      <c r="DT122" s="895"/>
      <c r="DU122" s="895"/>
      <c r="DV122" s="872" t="s">
        <v>130</v>
      </c>
      <c r="DW122" s="872"/>
      <c r="DX122" s="872"/>
      <c r="DY122" s="872"/>
      <c r="DZ122" s="873"/>
    </row>
    <row r="123" spans="1:130" s="246" customFormat="1" ht="26.25" customHeight="1" x14ac:dyDescent="0.15">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130</v>
      </c>
      <c r="AB123" s="858"/>
      <c r="AC123" s="858"/>
      <c r="AD123" s="858"/>
      <c r="AE123" s="859"/>
      <c r="AF123" s="860" t="s">
        <v>434</v>
      </c>
      <c r="AG123" s="858"/>
      <c r="AH123" s="858"/>
      <c r="AI123" s="858"/>
      <c r="AJ123" s="859"/>
      <c r="AK123" s="860" t="s">
        <v>130</v>
      </c>
      <c r="AL123" s="858"/>
      <c r="AM123" s="858"/>
      <c r="AN123" s="858"/>
      <c r="AO123" s="859"/>
      <c r="AP123" s="905" t="s">
        <v>434</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472</v>
      </c>
      <c r="BP123" s="959"/>
      <c r="BQ123" s="913">
        <v>9402325</v>
      </c>
      <c r="BR123" s="914"/>
      <c r="BS123" s="914"/>
      <c r="BT123" s="914"/>
      <c r="BU123" s="914"/>
      <c r="BV123" s="914">
        <v>9070523</v>
      </c>
      <c r="BW123" s="914"/>
      <c r="BX123" s="914"/>
      <c r="BY123" s="914"/>
      <c r="BZ123" s="914"/>
      <c r="CA123" s="914">
        <v>9575386</v>
      </c>
      <c r="CB123" s="914"/>
      <c r="CC123" s="914"/>
      <c r="CD123" s="914"/>
      <c r="CE123" s="914"/>
      <c r="CF123" s="824"/>
      <c r="CG123" s="825"/>
      <c r="CH123" s="825"/>
      <c r="CI123" s="825"/>
      <c r="CJ123" s="915"/>
      <c r="CK123" s="950"/>
      <c r="CL123" s="936"/>
      <c r="CM123" s="936"/>
      <c r="CN123" s="936"/>
      <c r="CO123" s="937"/>
      <c r="CP123" s="916" t="s">
        <v>473</v>
      </c>
      <c r="CQ123" s="917"/>
      <c r="CR123" s="917"/>
      <c r="CS123" s="917"/>
      <c r="CT123" s="917"/>
      <c r="CU123" s="917"/>
      <c r="CV123" s="917"/>
      <c r="CW123" s="917"/>
      <c r="CX123" s="917"/>
      <c r="CY123" s="917"/>
      <c r="CZ123" s="917"/>
      <c r="DA123" s="917"/>
      <c r="DB123" s="917"/>
      <c r="DC123" s="917"/>
      <c r="DD123" s="917"/>
      <c r="DE123" s="917"/>
      <c r="DF123" s="918"/>
      <c r="DG123" s="857" t="s">
        <v>434</v>
      </c>
      <c r="DH123" s="858"/>
      <c r="DI123" s="858"/>
      <c r="DJ123" s="858"/>
      <c r="DK123" s="859"/>
      <c r="DL123" s="860" t="s">
        <v>434</v>
      </c>
      <c r="DM123" s="858"/>
      <c r="DN123" s="858"/>
      <c r="DO123" s="858"/>
      <c r="DP123" s="859"/>
      <c r="DQ123" s="860" t="s">
        <v>130</v>
      </c>
      <c r="DR123" s="858"/>
      <c r="DS123" s="858"/>
      <c r="DT123" s="858"/>
      <c r="DU123" s="859"/>
      <c r="DV123" s="905" t="s">
        <v>434</v>
      </c>
      <c r="DW123" s="906"/>
      <c r="DX123" s="906"/>
      <c r="DY123" s="906"/>
      <c r="DZ123" s="907"/>
    </row>
    <row r="124" spans="1:130" s="246" customFormat="1" ht="26.25" customHeight="1" thickBot="1" x14ac:dyDescent="0.2">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434</v>
      </c>
      <c r="AB124" s="858"/>
      <c r="AC124" s="858"/>
      <c r="AD124" s="858"/>
      <c r="AE124" s="859"/>
      <c r="AF124" s="860" t="s">
        <v>434</v>
      </c>
      <c r="AG124" s="858"/>
      <c r="AH124" s="858"/>
      <c r="AI124" s="858"/>
      <c r="AJ124" s="859"/>
      <c r="AK124" s="860" t="s">
        <v>434</v>
      </c>
      <c r="AL124" s="858"/>
      <c r="AM124" s="858"/>
      <c r="AN124" s="858"/>
      <c r="AO124" s="859"/>
      <c r="AP124" s="905" t="s">
        <v>434</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21.4</v>
      </c>
      <c r="BR124" s="912"/>
      <c r="BS124" s="912"/>
      <c r="BT124" s="912"/>
      <c r="BU124" s="912"/>
      <c r="BV124" s="912">
        <v>23.2</v>
      </c>
      <c r="BW124" s="912"/>
      <c r="BX124" s="912"/>
      <c r="BY124" s="912"/>
      <c r="BZ124" s="912"/>
      <c r="CA124" s="912">
        <v>23.9</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130</v>
      </c>
      <c r="DH124" s="841"/>
      <c r="DI124" s="841"/>
      <c r="DJ124" s="841"/>
      <c r="DK124" s="842"/>
      <c r="DL124" s="843" t="s">
        <v>130</v>
      </c>
      <c r="DM124" s="841"/>
      <c r="DN124" s="841"/>
      <c r="DO124" s="841"/>
      <c r="DP124" s="842"/>
      <c r="DQ124" s="843" t="s">
        <v>476</v>
      </c>
      <c r="DR124" s="841"/>
      <c r="DS124" s="841"/>
      <c r="DT124" s="841"/>
      <c r="DU124" s="842"/>
      <c r="DV124" s="929" t="s">
        <v>476</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130</v>
      </c>
      <c r="AB125" s="858"/>
      <c r="AC125" s="858"/>
      <c r="AD125" s="858"/>
      <c r="AE125" s="859"/>
      <c r="AF125" s="860" t="s">
        <v>477</v>
      </c>
      <c r="AG125" s="858"/>
      <c r="AH125" s="858"/>
      <c r="AI125" s="858"/>
      <c r="AJ125" s="859"/>
      <c r="AK125" s="860" t="s">
        <v>130</v>
      </c>
      <c r="AL125" s="858"/>
      <c r="AM125" s="858"/>
      <c r="AN125" s="858"/>
      <c r="AO125" s="859"/>
      <c r="AP125" s="905" t="s">
        <v>130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476</v>
      </c>
      <c r="DH125" s="923"/>
      <c r="DI125" s="923"/>
      <c r="DJ125" s="923"/>
      <c r="DK125" s="923"/>
      <c r="DL125" s="923" t="s">
        <v>476</v>
      </c>
      <c r="DM125" s="923"/>
      <c r="DN125" s="923"/>
      <c r="DO125" s="923"/>
      <c r="DP125" s="923"/>
      <c r="DQ125" s="923" t="s">
        <v>130</v>
      </c>
      <c r="DR125" s="923"/>
      <c r="DS125" s="923"/>
      <c r="DT125" s="923"/>
      <c r="DU125" s="923"/>
      <c r="DV125" s="924" t="s">
        <v>130</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130</v>
      </c>
      <c r="AB126" s="858"/>
      <c r="AC126" s="858"/>
      <c r="AD126" s="858"/>
      <c r="AE126" s="859"/>
      <c r="AF126" s="860" t="s">
        <v>130</v>
      </c>
      <c r="AG126" s="858"/>
      <c r="AH126" s="858"/>
      <c r="AI126" s="858"/>
      <c r="AJ126" s="859"/>
      <c r="AK126" s="860" t="s">
        <v>130</v>
      </c>
      <c r="AL126" s="858"/>
      <c r="AM126" s="858"/>
      <c r="AN126" s="858"/>
      <c r="AO126" s="859"/>
      <c r="AP126" s="905" t="s">
        <v>130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130</v>
      </c>
      <c r="DH126" s="895"/>
      <c r="DI126" s="895"/>
      <c r="DJ126" s="895"/>
      <c r="DK126" s="895"/>
      <c r="DL126" s="895" t="s">
        <v>476</v>
      </c>
      <c r="DM126" s="895"/>
      <c r="DN126" s="895"/>
      <c r="DO126" s="895"/>
      <c r="DP126" s="895"/>
      <c r="DQ126" s="895" t="s">
        <v>130</v>
      </c>
      <c r="DR126" s="895"/>
      <c r="DS126" s="895"/>
      <c r="DT126" s="895"/>
      <c r="DU126" s="895"/>
      <c r="DV126" s="872" t="s">
        <v>130</v>
      </c>
      <c r="DW126" s="872"/>
      <c r="DX126" s="872"/>
      <c r="DY126" s="872"/>
      <c r="DZ126" s="873"/>
    </row>
    <row r="127" spans="1:130" s="246" customFormat="1" ht="26.25" customHeight="1" x14ac:dyDescent="0.15">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482</v>
      </c>
      <c r="AB127" s="858"/>
      <c r="AC127" s="858"/>
      <c r="AD127" s="858"/>
      <c r="AE127" s="859"/>
      <c r="AF127" s="860" t="s">
        <v>483</v>
      </c>
      <c r="AG127" s="858"/>
      <c r="AH127" s="858"/>
      <c r="AI127" s="858"/>
      <c r="AJ127" s="859"/>
      <c r="AK127" s="860" t="s">
        <v>476</v>
      </c>
      <c r="AL127" s="858"/>
      <c r="AM127" s="858"/>
      <c r="AN127" s="858"/>
      <c r="AO127" s="859"/>
      <c r="AP127" s="905" t="s">
        <v>476</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476</v>
      </c>
      <c r="DH127" s="895"/>
      <c r="DI127" s="895"/>
      <c r="DJ127" s="895"/>
      <c r="DK127" s="895"/>
      <c r="DL127" s="895" t="s">
        <v>130</v>
      </c>
      <c r="DM127" s="895"/>
      <c r="DN127" s="895"/>
      <c r="DO127" s="895"/>
      <c r="DP127" s="895"/>
      <c r="DQ127" s="895" t="s">
        <v>130</v>
      </c>
      <c r="DR127" s="895"/>
      <c r="DS127" s="895"/>
      <c r="DT127" s="895"/>
      <c r="DU127" s="895"/>
      <c r="DV127" s="872" t="s">
        <v>130</v>
      </c>
      <c r="DW127" s="872"/>
      <c r="DX127" s="872"/>
      <c r="DY127" s="872"/>
      <c r="DZ127" s="873"/>
    </row>
    <row r="128" spans="1:130" s="246" customFormat="1" ht="26.25" customHeight="1" thickBot="1" x14ac:dyDescent="0.2">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v>1490</v>
      </c>
      <c r="AB128" s="879"/>
      <c r="AC128" s="879"/>
      <c r="AD128" s="879"/>
      <c r="AE128" s="880"/>
      <c r="AF128" s="881">
        <v>1006</v>
      </c>
      <c r="AG128" s="879"/>
      <c r="AH128" s="879"/>
      <c r="AI128" s="879"/>
      <c r="AJ128" s="880"/>
      <c r="AK128" s="881">
        <v>966</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130</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t="s">
        <v>130</v>
      </c>
      <c r="DH128" s="869"/>
      <c r="DI128" s="869"/>
      <c r="DJ128" s="869"/>
      <c r="DK128" s="869"/>
      <c r="DL128" s="869" t="s">
        <v>476</v>
      </c>
      <c r="DM128" s="869"/>
      <c r="DN128" s="869"/>
      <c r="DO128" s="869"/>
      <c r="DP128" s="869"/>
      <c r="DQ128" s="869" t="s">
        <v>130</v>
      </c>
      <c r="DR128" s="869"/>
      <c r="DS128" s="869"/>
      <c r="DT128" s="869"/>
      <c r="DU128" s="869"/>
      <c r="DV128" s="870" t="s">
        <v>477</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4090987</v>
      </c>
      <c r="AB129" s="858"/>
      <c r="AC129" s="858"/>
      <c r="AD129" s="858"/>
      <c r="AE129" s="859"/>
      <c r="AF129" s="860">
        <v>4028080</v>
      </c>
      <c r="AG129" s="858"/>
      <c r="AH129" s="858"/>
      <c r="AI129" s="858"/>
      <c r="AJ129" s="859"/>
      <c r="AK129" s="860">
        <v>4037125</v>
      </c>
      <c r="AL129" s="858"/>
      <c r="AM129" s="858"/>
      <c r="AN129" s="858"/>
      <c r="AO129" s="859"/>
      <c r="AP129" s="861"/>
      <c r="AQ129" s="862"/>
      <c r="AR129" s="862"/>
      <c r="AS129" s="862"/>
      <c r="AT129" s="863"/>
      <c r="AU129" s="284"/>
      <c r="AV129" s="284"/>
      <c r="AW129" s="284"/>
      <c r="AX129" s="827" t="s">
        <v>494</v>
      </c>
      <c r="AY129" s="828"/>
      <c r="AZ129" s="828"/>
      <c r="BA129" s="828"/>
      <c r="BB129" s="828"/>
      <c r="BC129" s="828"/>
      <c r="BD129" s="828"/>
      <c r="BE129" s="829"/>
      <c r="BF129" s="847" t="s">
        <v>476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645414</v>
      </c>
      <c r="AB130" s="858"/>
      <c r="AC130" s="858"/>
      <c r="AD130" s="858"/>
      <c r="AE130" s="859"/>
      <c r="AF130" s="860">
        <v>630491</v>
      </c>
      <c r="AG130" s="858"/>
      <c r="AH130" s="858"/>
      <c r="AI130" s="858"/>
      <c r="AJ130" s="859"/>
      <c r="AK130" s="860">
        <v>644033</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7.8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3445573</v>
      </c>
      <c r="AB131" s="841"/>
      <c r="AC131" s="841"/>
      <c r="AD131" s="841"/>
      <c r="AE131" s="842"/>
      <c r="AF131" s="843">
        <v>3397589</v>
      </c>
      <c r="AG131" s="841"/>
      <c r="AH131" s="841"/>
      <c r="AI131" s="841"/>
      <c r="AJ131" s="842"/>
      <c r="AK131" s="843">
        <v>3393092</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v>23.9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8.3592192070000007</v>
      </c>
      <c r="AB132" s="821"/>
      <c r="AC132" s="821"/>
      <c r="AD132" s="821"/>
      <c r="AE132" s="822"/>
      <c r="AF132" s="823">
        <v>7.5071469799999999</v>
      </c>
      <c r="AG132" s="821"/>
      <c r="AH132" s="821"/>
      <c r="AI132" s="821"/>
      <c r="AJ132" s="822"/>
      <c r="AK132" s="823">
        <v>7.5898914619999998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9.6</v>
      </c>
      <c r="AB133" s="800"/>
      <c r="AC133" s="800"/>
      <c r="AD133" s="800"/>
      <c r="AE133" s="801"/>
      <c r="AF133" s="799">
        <v>8.1</v>
      </c>
      <c r="AG133" s="800"/>
      <c r="AH133" s="800"/>
      <c r="AI133" s="800"/>
      <c r="AJ133" s="801"/>
      <c r="AK133" s="799">
        <v>7.8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57R/97UMOxwgEbUxZ3RsqbXdp/xZQXzlak07EMT9Gy5NERPTBIaAuA+gWyyIUv4rLzwXjj2CUch+xkfSEeYLMg==" saltValue="F5hprVaHaeymVfYYYqbN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O10" zoomScale="90" zoomScaleNormal="85" zoomScaleSheetLayoutView="90" workbookViewId="0">
      <selection activeCell="B6" sqref="B6:K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BYWiquJ2+iku1NxlVkBTtIFqCKJrzmnK5PYI8nh3UXZimU6dLcyoYDYhLiaVJyG/dY/72/844FqWDYQdHDh5A==" saltValue="GaxZoh19W7jFAJTUqKKyg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31" zoomScale="95" zoomScaleNormal="95" zoomScaleSheetLayoutView="55" workbookViewId="0">
      <selection activeCell="B6" sqref="B6:K8"/>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s+pb6WFWsVPXU+mKKvTeF69FXdBpIsCddfdEB7xYqYdVJh++A69Sfu5Z2p43ZLxNNC+k35U3N1VAomesyUkxA==" saltValue="CLexDsinX8CBqXdTyiUL+g=="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55" workbookViewId="0">
      <selection activeCell="B6" sqref="B6:K8"/>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511</v>
      </c>
      <c r="AL9" s="1227"/>
      <c r="AM9" s="1227"/>
      <c r="AN9" s="1228"/>
      <c r="AO9" s="312">
        <v>1044812</v>
      </c>
      <c r="AP9" s="312">
        <v>94519</v>
      </c>
      <c r="AQ9" s="313">
        <v>89955</v>
      </c>
      <c r="AR9" s="314">
        <v>5.0999999999999996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512</v>
      </c>
      <c r="AL10" s="1227"/>
      <c r="AM10" s="1227"/>
      <c r="AN10" s="1228"/>
      <c r="AO10" s="315">
        <v>193804</v>
      </c>
      <c r="AP10" s="315">
        <v>17532</v>
      </c>
      <c r="AQ10" s="316">
        <v>10661</v>
      </c>
      <c r="AR10" s="317">
        <v>64.400000000000006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513</v>
      </c>
      <c r="AL11" s="1227"/>
      <c r="AM11" s="1227"/>
      <c r="AN11" s="1228"/>
      <c r="AO11" s="315">
        <v>33393</v>
      </c>
      <c r="AP11" s="315">
        <v>3021</v>
      </c>
      <c r="AQ11" s="316">
        <v>13679</v>
      </c>
      <c r="AR11" s="317">
        <v>-77.900000000000006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514</v>
      </c>
      <c r="AL12" s="1227"/>
      <c r="AM12" s="1227"/>
      <c r="AN12" s="1228"/>
      <c r="AO12" s="315">
        <v>47528</v>
      </c>
      <c r="AP12" s="315">
        <v>4300</v>
      </c>
      <c r="AQ12" s="316">
        <v>972</v>
      </c>
      <c r="AR12" s="317">
        <v>342.4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515</v>
      </c>
      <c r="AL13" s="1227"/>
      <c r="AM13" s="1227"/>
      <c r="AN13" s="1228"/>
      <c r="AO13" s="315" t="s">
        <v>516</v>
      </c>
      <c r="AP13" s="315" t="s">
        <v>516</v>
      </c>
      <c r="AQ13" s="316">
        <v>32</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517</v>
      </c>
      <c r="AL14" s="1227"/>
      <c r="AM14" s="1227"/>
      <c r="AN14" s="1228"/>
      <c r="AO14" s="315">
        <v>19635</v>
      </c>
      <c r="AP14" s="315">
        <v>1776</v>
      </c>
      <c r="AQ14" s="316">
        <v>4100</v>
      </c>
      <c r="AR14" s="317">
        <v>-56.7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518</v>
      </c>
      <c r="AL15" s="1227"/>
      <c r="AM15" s="1227"/>
      <c r="AN15" s="1228"/>
      <c r="AO15" s="315">
        <v>30013</v>
      </c>
      <c r="AP15" s="315">
        <v>2715</v>
      </c>
      <c r="AQ15" s="316">
        <v>1979</v>
      </c>
      <c r="AR15" s="317">
        <v>37.200000000000003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519</v>
      </c>
      <c r="AL16" s="1230"/>
      <c r="AM16" s="1230"/>
      <c r="AN16" s="1231"/>
      <c r="AO16" s="315">
        <v>-104197</v>
      </c>
      <c r="AP16" s="315">
        <v>-9426</v>
      </c>
      <c r="AQ16" s="316">
        <v>-8950</v>
      </c>
      <c r="AR16" s="317">
        <v>5.3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1264988</v>
      </c>
      <c r="AP17" s="315">
        <v>114437</v>
      </c>
      <c r="AQ17" s="316">
        <v>112428</v>
      </c>
      <c r="AR17" s="317">
        <v>1.8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524</v>
      </c>
      <c r="AL21" s="1224"/>
      <c r="AM21" s="1224"/>
      <c r="AN21" s="1225"/>
      <c r="AO21" s="327">
        <v>10.220000000000001</v>
      </c>
      <c r="AP21" s="328">
        <v>10.34</v>
      </c>
      <c r="AQ21" s="329">
        <v>-0.12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525</v>
      </c>
      <c r="AL22" s="1224"/>
      <c r="AM22" s="1224"/>
      <c r="AN22" s="1225"/>
      <c r="AO22" s="332">
        <v>96.8</v>
      </c>
      <c r="AP22" s="333">
        <v>96.7</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529</v>
      </c>
      <c r="AL32" s="1215"/>
      <c r="AM32" s="1215"/>
      <c r="AN32" s="1216"/>
      <c r="AO32" s="342">
        <v>842484</v>
      </c>
      <c r="AP32" s="342">
        <v>76215</v>
      </c>
      <c r="AQ32" s="343">
        <v>52443</v>
      </c>
      <c r="AR32" s="344">
        <v>45.3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530</v>
      </c>
      <c r="AL33" s="1215"/>
      <c r="AM33" s="1215"/>
      <c r="AN33" s="1216"/>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531</v>
      </c>
      <c r="AL34" s="1215"/>
      <c r="AM34" s="1215"/>
      <c r="AN34" s="1216"/>
      <c r="AO34" s="342" t="s">
        <v>516</v>
      </c>
      <c r="AP34" s="342" t="s">
        <v>516</v>
      </c>
      <c r="AQ34" s="343" t="s">
        <v>516</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532</v>
      </c>
      <c r="AL35" s="1215"/>
      <c r="AM35" s="1215"/>
      <c r="AN35" s="1216"/>
      <c r="AO35" s="342">
        <v>13766</v>
      </c>
      <c r="AP35" s="342">
        <v>1245</v>
      </c>
      <c r="AQ35" s="343">
        <v>14640</v>
      </c>
      <c r="AR35" s="344">
        <v>-91.5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533</v>
      </c>
      <c r="AL36" s="1215"/>
      <c r="AM36" s="1215"/>
      <c r="AN36" s="1216"/>
      <c r="AO36" s="342">
        <v>46281</v>
      </c>
      <c r="AP36" s="342">
        <v>4187</v>
      </c>
      <c r="AQ36" s="343">
        <v>3738</v>
      </c>
      <c r="AR36" s="344">
        <v>12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534</v>
      </c>
      <c r="AL37" s="1215"/>
      <c r="AM37" s="1215"/>
      <c r="AN37" s="1216"/>
      <c r="AO37" s="342" t="s">
        <v>516</v>
      </c>
      <c r="AP37" s="342" t="s">
        <v>516</v>
      </c>
      <c r="AQ37" s="343">
        <v>1128</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535</v>
      </c>
      <c r="AL38" s="1218"/>
      <c r="AM38" s="1218"/>
      <c r="AN38" s="1219"/>
      <c r="AO38" s="345" t="s">
        <v>516</v>
      </c>
      <c r="AP38" s="345" t="s">
        <v>516</v>
      </c>
      <c r="AQ38" s="346">
        <v>7</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536</v>
      </c>
      <c r="AL39" s="1218"/>
      <c r="AM39" s="1218"/>
      <c r="AN39" s="1219"/>
      <c r="AO39" s="342">
        <v>-966</v>
      </c>
      <c r="AP39" s="342">
        <v>-87</v>
      </c>
      <c r="AQ39" s="343">
        <v>-2426</v>
      </c>
      <c r="AR39" s="344">
        <v>-96.4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537</v>
      </c>
      <c r="AL40" s="1215"/>
      <c r="AM40" s="1215"/>
      <c r="AN40" s="1216"/>
      <c r="AO40" s="342">
        <v>-644033</v>
      </c>
      <c r="AP40" s="342">
        <v>-58262</v>
      </c>
      <c r="AQ40" s="343">
        <v>-48318</v>
      </c>
      <c r="AR40" s="344">
        <v>20.6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257532</v>
      </c>
      <c r="AP41" s="342">
        <v>23298</v>
      </c>
      <c r="AQ41" s="343">
        <v>21212</v>
      </c>
      <c r="AR41" s="344">
        <v>9.8000000000000007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506</v>
      </c>
      <c r="AN49" s="1209" t="s">
        <v>541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1124146</v>
      </c>
      <c r="AN51" s="364">
        <v>96435</v>
      </c>
      <c r="AO51" s="365">
        <v>-34.1</v>
      </c>
      <c r="AP51" s="366">
        <v>91837</v>
      </c>
      <c r="AQ51" s="367">
        <v>11</v>
      </c>
      <c r="AR51" s="368">
        <v>-45.1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322866</v>
      </c>
      <c r="AN52" s="372">
        <v>27697</v>
      </c>
      <c r="AO52" s="373">
        <v>-34.700000000000003</v>
      </c>
      <c r="AP52" s="374">
        <v>54439</v>
      </c>
      <c r="AQ52" s="375">
        <v>21.7</v>
      </c>
      <c r="AR52" s="376">
        <v>-56.4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573750</v>
      </c>
      <c r="AN53" s="364">
        <v>49731</v>
      </c>
      <c r="AO53" s="365">
        <v>-48.4</v>
      </c>
      <c r="AP53" s="366">
        <v>75972</v>
      </c>
      <c r="AQ53" s="367">
        <v>-17.3</v>
      </c>
      <c r="AR53" s="368">
        <v>-31.1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113849</v>
      </c>
      <c r="AN54" s="372">
        <v>9868</v>
      </c>
      <c r="AO54" s="373">
        <v>-64.400000000000006</v>
      </c>
      <c r="AP54" s="374">
        <v>40712</v>
      </c>
      <c r="AQ54" s="375">
        <v>-25.2</v>
      </c>
      <c r="AR54" s="376">
        <v>-39.200000000000003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736085</v>
      </c>
      <c r="AN55" s="364">
        <v>64648</v>
      </c>
      <c r="AO55" s="365">
        <v>30</v>
      </c>
      <c r="AP55" s="366">
        <v>79466</v>
      </c>
      <c r="AQ55" s="367">
        <v>4.5999999999999996</v>
      </c>
      <c r="AR55" s="368">
        <v>25.4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239218</v>
      </c>
      <c r="AN56" s="372">
        <v>21010</v>
      </c>
      <c r="AO56" s="373">
        <v>112.9</v>
      </c>
      <c r="AP56" s="374">
        <v>44645</v>
      </c>
      <c r="AQ56" s="375">
        <v>9.6999999999999993</v>
      </c>
      <c r="AR56" s="376">
        <v>103.2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875626</v>
      </c>
      <c r="AN57" s="364">
        <v>78048</v>
      </c>
      <c r="AO57" s="365">
        <v>20.7</v>
      </c>
      <c r="AP57" s="366">
        <v>90072</v>
      </c>
      <c r="AQ57" s="367">
        <v>13.3</v>
      </c>
      <c r="AR57" s="368">
        <v>7.4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394013</v>
      </c>
      <c r="AN58" s="372">
        <v>35120</v>
      </c>
      <c r="AO58" s="373">
        <v>67.2</v>
      </c>
      <c r="AP58" s="374">
        <v>46083</v>
      </c>
      <c r="AQ58" s="375">
        <v>3.2</v>
      </c>
      <c r="AR58" s="376">
        <v>64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1552685</v>
      </c>
      <c r="AN59" s="364">
        <v>140464</v>
      </c>
      <c r="AO59" s="365">
        <v>80</v>
      </c>
      <c r="AP59" s="366">
        <v>88328</v>
      </c>
      <c r="AQ59" s="367">
        <v>-1.9</v>
      </c>
      <c r="AR59" s="368">
        <v>81.900000000000006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1202564</v>
      </c>
      <c r="AN60" s="372">
        <v>108790</v>
      </c>
      <c r="AO60" s="373">
        <v>209.8</v>
      </c>
      <c r="AP60" s="374">
        <v>49013</v>
      </c>
      <c r="AQ60" s="375">
        <v>6.4</v>
      </c>
      <c r="AR60" s="376">
        <v>203.4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972458</v>
      </c>
      <c r="AN61" s="379">
        <v>85865</v>
      </c>
      <c r="AO61" s="380">
        <v>9.6</v>
      </c>
      <c r="AP61" s="381">
        <v>85135</v>
      </c>
      <c r="AQ61" s="382">
        <v>1.9</v>
      </c>
      <c r="AR61" s="368">
        <v>7.7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454502</v>
      </c>
      <c r="AN62" s="372">
        <v>40497</v>
      </c>
      <c r="AO62" s="373">
        <v>58.2</v>
      </c>
      <c r="AP62" s="374">
        <v>46978</v>
      </c>
      <c r="AQ62" s="375">
        <v>3.2</v>
      </c>
      <c r="AR62" s="376">
        <v>55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eM3tAqeD/WtjyBpw5GBiThfy9pWoWvG9kYoCpTwrdPC4SavhY3JQjT5A8Niavhueq10gN6yfcqzd5LA6zp2nQ==" saltValue="a3SbtPtPDtZroJgqr3Vs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16" zoomScale="70" zoomScaleNormal="70" zoomScaleSheetLayoutView="55" workbookViewId="0">
      <selection activeCell="B6" sqref="B6:K8"/>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hy0fTsD9fwvuO/guppVU3m+NmaEahabQIVxNZck88iJmghkgGtEQg5T8sIE58jfjXk0HpBfl/3vo2FzpTlvxg==" saltValue="m1Ls3+Zrkq6bANzMPMaY9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F83" zoomScale="70" zoomScaleNormal="70" zoomScaleSheetLayoutView="55" workbookViewId="0">
      <selection activeCell="B6" sqref="B6:K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8INbaQMWX3IDGcU10HLX4Lp8B1wEE2URgvlVI90EAv7PfPTJANlD+hOkOIq/TkllYFPW/vHrFPhZHV6CuJN/Q==" saltValue="PDxJagD3wns4C2gRwk0Cs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28" zoomScale="70" zoomScaleNormal="70" zoomScaleSheetLayoutView="100" workbookViewId="0">
      <selection activeCell="B6" sqref="B6:K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43.28</v>
      </c>
      <c r="G47" s="12">
        <v>48.84</v>
      </c>
      <c r="H47" s="12">
        <v>55.73</v>
      </c>
      <c r="I47" s="12">
        <v>53.63</v>
      </c>
      <c r="J47" s="13">
        <v>51.53</v>
      </c>
    </row>
    <row r="48" spans="2:10" ht="57.75" customHeight="1" x14ac:dyDescent="0.15">
      <c r="B48" s="14"/>
      <c r="C48" s="1234" t="s">
        <v>4</v>
      </c>
      <c r="D48" s="1234"/>
      <c r="E48" s="1235"/>
      <c r="F48" s="15">
        <v>13.7</v>
      </c>
      <c r="G48" s="16">
        <v>15.34</v>
      </c>
      <c r="H48" s="16">
        <v>4.93</v>
      </c>
      <c r="I48" s="16">
        <v>5.86</v>
      </c>
      <c r="J48" s="17">
        <v>6.52</v>
      </c>
    </row>
    <row r="49" spans="2:10" ht="57.75" customHeight="1" thickBot="1" x14ac:dyDescent="0.2">
      <c r="B49" s="18"/>
      <c r="C49" s="1236" t="s">
        <v>5</v>
      </c>
      <c r="D49" s="1236"/>
      <c r="E49" s="1237"/>
      <c r="F49" s="19" t="s">
        <v>562</v>
      </c>
      <c r="G49" s="20">
        <v>2.57</v>
      </c>
      <c r="H49" s="20" t="s">
        <v>563</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jFvlqiVDsNYl3uFbsOghiJA5d8fpMhE+wcEqwLXVnF4DZJ8Ls+f+eEkeOWB/XrNGU5f4HNXlVdDi8MJhCRNA==" saltValue="1RhrnMLhyilsabaHE1U/z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k145254</cp:lastModifiedBy>
  <cp:lastPrinted>2020-03-10T05:32:42Z</cp:lastPrinted>
  <dcterms:created xsi:type="dcterms:W3CDTF">2020-02-10T04:31:57Z</dcterms:created>
  <dcterms:modified xsi:type="dcterms:W3CDTF">2020-09-14T08:02:53Z</dcterms:modified>
  <cp:category/>
</cp:coreProperties>
</file>